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健弘\Desktop\2018-文系エッセンス39：意思決定論\"/>
    </mc:Choice>
  </mc:AlternateContent>
  <bookViews>
    <workbookView xWindow="252" yWindow="96" windowWidth="8472" windowHeight="4728" tabRatio="824"/>
  </bookViews>
  <sheets>
    <sheet name="main-sheet" sheetId="2" r:id="rId1"/>
    <sheet name="PD-analysis" sheetId="7" r:id="rId2"/>
    <sheet name="Ch-analysis" sheetId="8" r:id="rId3"/>
    <sheet name="GM-analysis" sheetId="9" r:id="rId4"/>
    <sheet name="BS-analysis" sheetId="10" r:id="rId5"/>
    <sheet name="sub-stability" sheetId="1" r:id="rId6"/>
    <sheet name="sub-game" sheetId="6" r:id="rId7"/>
    <sheet name="|||" sheetId="3" r:id="rId8"/>
    <sheet name="game" sheetId="5" r:id="rId9"/>
    <sheet name="stability" sheetId="4" r:id="rId10"/>
  </sheets>
  <definedNames>
    <definedName name="net" localSheetId="9">stability!$B$3:$C$4</definedName>
    <definedName name="net">'sub-stability'!$B$3:$C$4</definedName>
    <definedName name="signs" localSheetId="9">stability!$I$2:$I$4</definedName>
    <definedName name="signs">'sub-stability'!$I$2:$I$4</definedName>
  </definedNames>
  <calcPr calcId="152511"/>
</workbook>
</file>

<file path=xl/calcChain.xml><?xml version="1.0" encoding="utf-8"?>
<calcChain xmlns="http://schemas.openxmlformats.org/spreadsheetml/2006/main">
  <c r="AJ17" i="2" l="1"/>
  <c r="AK17" i="2"/>
  <c r="AI18" i="2"/>
  <c r="AI19" i="2"/>
  <c r="AH20" i="2"/>
  <c r="AH21" i="2"/>
  <c r="AI21" i="2"/>
  <c r="AJ21" i="2"/>
  <c r="AK21" i="2"/>
  <c r="AH16" i="2"/>
  <c r="AI6" i="2"/>
  <c r="AJ6" i="2"/>
  <c r="AK6" i="2"/>
  <c r="AI7" i="2"/>
  <c r="AJ7" i="2"/>
  <c r="AK7" i="2"/>
  <c r="AH8" i="2"/>
  <c r="AI8" i="2"/>
  <c r="AJ8" i="2"/>
  <c r="AK8" i="2"/>
  <c r="AH9" i="2"/>
  <c r="AI9" i="2"/>
  <c r="AJ9" i="2"/>
  <c r="AK9" i="2"/>
  <c r="AH10" i="2"/>
  <c r="AI10" i="2"/>
  <c r="AJ10" i="2"/>
  <c r="AK10" i="2"/>
  <c r="AH11" i="2"/>
  <c r="AI11" i="2"/>
  <c r="AJ11" i="2"/>
  <c r="AK11" i="2"/>
  <c r="AH12" i="2"/>
  <c r="AI12" i="2"/>
  <c r="AJ12" i="2"/>
  <c r="AK12" i="2"/>
  <c r="AH13" i="2"/>
  <c r="AI13" i="2"/>
  <c r="AJ13" i="2"/>
  <c r="AK13" i="2"/>
  <c r="AJ5" i="2"/>
  <c r="AK5" i="2"/>
  <c r="AH5" i="2"/>
  <c r="V26" i="2" l="1"/>
  <c r="X25" i="2"/>
  <c r="W25" i="2"/>
  <c r="V25" i="2"/>
  <c r="Y24" i="2"/>
  <c r="Y25" i="2"/>
  <c r="Y26" i="2"/>
  <c r="X26" i="2"/>
  <c r="W26" i="2"/>
  <c r="X24" i="2"/>
  <c r="W24" i="2"/>
  <c r="V24" i="2"/>
  <c r="Y23" i="2"/>
  <c r="X23" i="2"/>
  <c r="W23" i="2"/>
  <c r="V23" i="2"/>
  <c r="S26" i="2"/>
  <c r="R26" i="2"/>
  <c r="Q26" i="2"/>
  <c r="P26" i="2"/>
  <c r="S25" i="2"/>
  <c r="R25" i="2"/>
  <c r="Q25" i="2"/>
  <c r="AC25" i="2" s="1"/>
  <c r="P25" i="2"/>
  <c r="S24" i="2"/>
  <c r="R24" i="2"/>
  <c r="AD24" i="2" s="1"/>
  <c r="Q24" i="2"/>
  <c r="AC24" i="2" s="1"/>
  <c r="P24" i="2"/>
  <c r="AB24" i="2" s="1"/>
  <c r="S23" i="2"/>
  <c r="AE23" i="2" s="1"/>
  <c r="R23" i="2"/>
  <c r="Q23" i="2"/>
  <c r="P23" i="2"/>
  <c r="AB23" i="2" s="1"/>
  <c r="Y19" i="2"/>
  <c r="X19" i="2"/>
  <c r="V19" i="2"/>
  <c r="Y18" i="2"/>
  <c r="W19" i="2"/>
  <c r="V18" i="2"/>
  <c r="X18" i="2"/>
  <c r="W18" i="2"/>
  <c r="Y17" i="2"/>
  <c r="X17" i="2"/>
  <c r="W17" i="2"/>
  <c r="V17" i="2"/>
  <c r="Y16" i="2"/>
  <c r="X16" i="2"/>
  <c r="W16" i="2"/>
  <c r="V16" i="2"/>
  <c r="S19" i="2"/>
  <c r="R19" i="2"/>
  <c r="Q19" i="2"/>
  <c r="P19" i="2"/>
  <c r="AB19" i="2" s="1"/>
  <c r="S18" i="2"/>
  <c r="R18" i="2"/>
  <c r="Q18" i="2"/>
  <c r="P18" i="2"/>
  <c r="S17" i="2"/>
  <c r="AE17" i="2" s="1"/>
  <c r="R17" i="2"/>
  <c r="AD17" i="2" s="1"/>
  <c r="Q17" i="2"/>
  <c r="AC17" i="2" s="1"/>
  <c r="P17" i="2"/>
  <c r="AB17" i="2" s="1"/>
  <c r="S16" i="2"/>
  <c r="AE16" i="2" s="1"/>
  <c r="R16" i="2"/>
  <c r="AD16" i="2" s="1"/>
  <c r="Q16" i="2"/>
  <c r="AC16" i="2" s="1"/>
  <c r="P16" i="2"/>
  <c r="AB16" i="2" s="1"/>
  <c r="AE25" i="2" l="1"/>
  <c r="AB26" i="2"/>
  <c r="P33" i="2" s="1"/>
  <c r="AC19" i="2"/>
  <c r="AE26" i="2"/>
  <c r="AB25" i="2"/>
  <c r="P30" i="2"/>
  <c r="AB18" i="2"/>
  <c r="AD25" i="2"/>
  <c r="AD23" i="2"/>
  <c r="R30" i="2" s="1"/>
  <c r="AD19" i="2"/>
  <c r="P31" i="2"/>
  <c r="R31" i="2"/>
  <c r="AD18" i="2"/>
  <c r="AE24" i="2"/>
  <c r="S31" i="2" s="1"/>
  <c r="AC18" i="2"/>
  <c r="Q32" i="2" s="1"/>
  <c r="AE19" i="2"/>
  <c r="S33" i="2" s="1"/>
  <c r="Q31" i="2"/>
  <c r="S30" i="2"/>
  <c r="AC23" i="2"/>
  <c r="Q30" i="2" s="1"/>
  <c r="AC26" i="2"/>
  <c r="Q33" i="2" s="1"/>
  <c r="AD26" i="2"/>
  <c r="AE18" i="2"/>
  <c r="S32" i="2" l="1"/>
  <c r="S34" i="2" s="1"/>
  <c r="P32" i="2"/>
  <c r="P34" i="2" s="1"/>
  <c r="R33" i="2"/>
  <c r="R32" i="2"/>
  <c r="Q34" i="2"/>
  <c r="R34" i="2" l="1"/>
  <c r="B4" i="6" l="1"/>
  <c r="V7" i="6" s="1"/>
  <c r="B9" i="6"/>
  <c r="F4" i="6"/>
  <c r="C9" i="6"/>
  <c r="V3" i="6"/>
  <c r="AB20" i="6" s="1"/>
  <c r="B10" i="6"/>
  <c r="C10" i="6"/>
  <c r="B5" i="6"/>
  <c r="X9" i="6" s="1"/>
  <c r="F5" i="6"/>
  <c r="X19" i="6" s="1"/>
  <c r="C4" i="6"/>
  <c r="G4" i="6"/>
  <c r="Z4" i="6" s="1"/>
  <c r="C5" i="6"/>
  <c r="Y8" i="6" s="1"/>
  <c r="G5" i="6"/>
  <c r="C3" i="1"/>
  <c r="F9" i="1" s="1"/>
  <c r="C4" i="1"/>
  <c r="G11" i="1" s="1"/>
  <c r="A95" i="10"/>
  <c r="A98" i="10" s="1"/>
  <c r="A101" i="10"/>
  <c r="A104" i="10" s="1"/>
  <c r="A107" i="10"/>
  <c r="A110" i="10" s="1"/>
  <c r="A113" i="10" s="1"/>
  <c r="A116" i="10" s="1"/>
  <c r="A119" i="10" s="1"/>
  <c r="A122" i="10" s="1"/>
  <c r="A125" i="10" s="1"/>
  <c r="A128" i="10" s="1"/>
  <c r="A131" i="10" s="1"/>
  <c r="A134" i="10" s="1"/>
  <c r="A137" i="10" s="1"/>
  <c r="A140" i="10" s="1"/>
  <c r="A143" i="10" s="1"/>
  <c r="A146" i="10" s="1"/>
  <c r="A149" i="10" s="1"/>
  <c r="A152" i="10" s="1"/>
  <c r="A155" i="10" s="1"/>
  <c r="A158" i="10" s="1"/>
  <c r="A161" i="10" s="1"/>
  <c r="A164" i="10" s="1"/>
  <c r="A167" i="10" s="1"/>
  <c r="A170" i="10" s="1"/>
  <c r="A173" i="10" s="1"/>
  <c r="A176" i="10" s="1"/>
  <c r="A179" i="10" s="1"/>
  <c r="A182" i="10" s="1"/>
  <c r="A185" i="10" s="1"/>
  <c r="A188" i="10" s="1"/>
  <c r="A191" i="10" s="1"/>
  <c r="A194" i="10" s="1"/>
  <c r="A197" i="10" s="1"/>
  <c r="A200" i="10" s="1"/>
  <c r="A203" i="10" s="1"/>
  <c r="A206" i="10" s="1"/>
  <c r="A209" i="10" s="1"/>
  <c r="A212" i="10" s="1"/>
  <c r="A215" i="10" s="1"/>
  <c r="A218" i="10" s="1"/>
  <c r="A221" i="10" s="1"/>
  <c r="A224" i="10" s="1"/>
  <c r="A227" i="10" s="1"/>
  <c r="A230" i="10" s="1"/>
  <c r="A233" i="10" s="1"/>
  <c r="A236" i="10" s="1"/>
  <c r="A239" i="10" s="1"/>
  <c r="A242" i="10" s="1"/>
  <c r="A245" i="10" s="1"/>
  <c r="A248" i="10" s="1"/>
  <c r="A251" i="10" s="1"/>
  <c r="A254" i="10" s="1"/>
  <c r="B3" i="1"/>
  <c r="E9" i="1" s="1"/>
  <c r="B4" i="1"/>
  <c r="E12" i="1" s="1"/>
  <c r="A95" i="9"/>
  <c r="A98" i="9" s="1"/>
  <c r="A101" i="9"/>
  <c r="A104" i="9"/>
  <c r="A107" i="9" s="1"/>
  <c r="A110" i="9" s="1"/>
  <c r="A113" i="9" s="1"/>
  <c r="A116" i="9" s="1"/>
  <c r="A119" i="9" s="1"/>
  <c r="A122" i="9" s="1"/>
  <c r="A125" i="9" s="1"/>
  <c r="A128" i="9" s="1"/>
  <c r="A131" i="9" s="1"/>
  <c r="A134" i="9" s="1"/>
  <c r="A137" i="9" s="1"/>
  <c r="A140" i="9" s="1"/>
  <c r="A143" i="9" s="1"/>
  <c r="A146" i="9" s="1"/>
  <c r="A149" i="9" s="1"/>
  <c r="A152" i="9" s="1"/>
  <c r="A155" i="9" s="1"/>
  <c r="A158" i="9" s="1"/>
  <c r="A161" i="9" s="1"/>
  <c r="A164" i="9" s="1"/>
  <c r="A167" i="9" s="1"/>
  <c r="A170" i="9" s="1"/>
  <c r="A173" i="9" s="1"/>
  <c r="A176" i="9" s="1"/>
  <c r="A179" i="9" s="1"/>
  <c r="A182" i="9" s="1"/>
  <c r="A185" i="9" s="1"/>
  <c r="A188" i="9" s="1"/>
  <c r="A191" i="9" s="1"/>
  <c r="A194" i="9" s="1"/>
  <c r="A197" i="9" s="1"/>
  <c r="A200" i="9" s="1"/>
  <c r="A203" i="9" s="1"/>
  <c r="A206" i="9" s="1"/>
  <c r="A209" i="9" s="1"/>
  <c r="A212" i="9" s="1"/>
  <c r="A215" i="9" s="1"/>
  <c r="A218" i="9" s="1"/>
  <c r="A221" i="9" s="1"/>
  <c r="A224" i="9" s="1"/>
  <c r="A227" i="9" s="1"/>
  <c r="A230" i="9" s="1"/>
  <c r="A233" i="9" s="1"/>
  <c r="A236" i="9" s="1"/>
  <c r="A239" i="9" s="1"/>
  <c r="A242" i="9" s="1"/>
  <c r="A245" i="9" s="1"/>
  <c r="A248" i="9" s="1"/>
  <c r="A251" i="9" s="1"/>
  <c r="A254" i="9" s="1"/>
  <c r="A95" i="8"/>
  <c r="A98" i="8" s="1"/>
  <c r="A101" i="8"/>
  <c r="A104" i="8" s="1"/>
  <c r="A107" i="8"/>
  <c r="A110" i="8" s="1"/>
  <c r="A113" i="8" s="1"/>
  <c r="A116" i="8" s="1"/>
  <c r="A119" i="8" s="1"/>
  <c r="A122" i="8" s="1"/>
  <c r="A125" i="8" s="1"/>
  <c r="A128" i="8" s="1"/>
  <c r="A131" i="8" s="1"/>
  <c r="A134" i="8" s="1"/>
  <c r="A137" i="8" s="1"/>
  <c r="A140" i="8" s="1"/>
  <c r="A143" i="8" s="1"/>
  <c r="A146" i="8" s="1"/>
  <c r="A149" i="8"/>
  <c r="A152" i="8" s="1"/>
  <c r="A155" i="8" s="1"/>
  <c r="A158" i="8" s="1"/>
  <c r="A161" i="8" s="1"/>
  <c r="A164" i="8" s="1"/>
  <c r="A167" i="8" s="1"/>
  <c r="A170" i="8"/>
  <c r="A173" i="8" s="1"/>
  <c r="A176" i="8" s="1"/>
  <c r="A179" i="8" s="1"/>
  <c r="A182" i="8" s="1"/>
  <c r="A185" i="8" s="1"/>
  <c r="A188" i="8" s="1"/>
  <c r="A191" i="8"/>
  <c r="A194" i="8" s="1"/>
  <c r="A197" i="8" s="1"/>
  <c r="A200" i="8" s="1"/>
  <c r="A203" i="8" s="1"/>
  <c r="A206" i="8" s="1"/>
  <c r="A209" i="8" s="1"/>
  <c r="A212" i="8" s="1"/>
  <c r="A215" i="8" s="1"/>
  <c r="A218" i="8" s="1"/>
  <c r="A221" i="8" s="1"/>
  <c r="A224" i="8" s="1"/>
  <c r="A227" i="8" s="1"/>
  <c r="A230" i="8" s="1"/>
  <c r="A233" i="8" s="1"/>
  <c r="A236" i="8" s="1"/>
  <c r="A239" i="8" s="1"/>
  <c r="A242" i="8" s="1"/>
  <c r="A245" i="8" s="1"/>
  <c r="A248" i="8" s="1"/>
  <c r="A251" i="8" s="1"/>
  <c r="A254" i="8" s="1"/>
  <c r="AA3" i="5"/>
  <c r="AC7" i="5" s="1"/>
  <c r="AC9" i="5"/>
  <c r="AC23" i="5"/>
  <c r="AC29" i="5"/>
  <c r="W3" i="5"/>
  <c r="AC18" i="5"/>
  <c r="AC20" i="5"/>
  <c r="AC32" i="5"/>
  <c r="A95" i="7"/>
  <c r="A98" i="7"/>
  <c r="A101" i="7" s="1"/>
  <c r="A104" i="7"/>
  <c r="A107" i="7" s="1"/>
  <c r="A110" i="7" s="1"/>
  <c r="A113" i="7" s="1"/>
  <c r="A116" i="7" s="1"/>
  <c r="A119" i="7" s="1"/>
  <c r="A122" i="7" s="1"/>
  <c r="A125" i="7"/>
  <c r="A128" i="7" s="1"/>
  <c r="A131" i="7" s="1"/>
  <c r="A134" i="7" s="1"/>
  <c r="A137" i="7" s="1"/>
  <c r="A140" i="7" s="1"/>
  <c r="A143" i="7" s="1"/>
  <c r="A146" i="7"/>
  <c r="A149" i="7" s="1"/>
  <c r="A152" i="7" s="1"/>
  <c r="A155" i="7" s="1"/>
  <c r="A158" i="7" s="1"/>
  <c r="A161" i="7" s="1"/>
  <c r="A164" i="7" s="1"/>
  <c r="A167" i="7" s="1"/>
  <c r="A170" i="7" s="1"/>
  <c r="A173" i="7" s="1"/>
  <c r="A176" i="7" s="1"/>
  <c r="A179" i="7" s="1"/>
  <c r="A182" i="7" s="1"/>
  <c r="A185" i="7" s="1"/>
  <c r="A188" i="7" s="1"/>
  <c r="A191" i="7" s="1"/>
  <c r="A194" i="7" s="1"/>
  <c r="A197" i="7" s="1"/>
  <c r="A200" i="7" s="1"/>
  <c r="A203" i="7" s="1"/>
  <c r="A206" i="7" s="1"/>
  <c r="A209" i="7" s="1"/>
  <c r="A212" i="7" s="1"/>
  <c r="A215" i="7" s="1"/>
  <c r="A218" i="7" s="1"/>
  <c r="A221" i="7" s="1"/>
  <c r="A224" i="7" s="1"/>
  <c r="A227" i="7" s="1"/>
  <c r="A230" i="7" s="1"/>
  <c r="A233" i="7" s="1"/>
  <c r="A236" i="7" s="1"/>
  <c r="A239" i="7" s="1"/>
  <c r="A242" i="7" s="1"/>
  <c r="A245" i="7" s="1"/>
  <c r="A248" i="7" s="1"/>
  <c r="A251" i="7" s="1"/>
  <c r="A254" i="7" s="1"/>
  <c r="Y8" i="5"/>
  <c r="Y9" i="5"/>
  <c r="Y19" i="5"/>
  <c r="Y20" i="5"/>
  <c r="AA4" i="5"/>
  <c r="AE8" i="5"/>
  <c r="AE9" i="5"/>
  <c r="AE24" i="5"/>
  <c r="W4" i="5"/>
  <c r="AE20" i="5" s="1"/>
  <c r="AE19" i="5"/>
  <c r="AE33" i="5" s="1"/>
  <c r="AE27" i="5"/>
  <c r="AE40" i="5" s="1"/>
  <c r="X8" i="5"/>
  <c r="X9" i="5"/>
  <c r="X24" i="5"/>
  <c r="X37" i="5" s="1"/>
  <c r="X30" i="5"/>
  <c r="X19" i="5"/>
  <c r="X20" i="5"/>
  <c r="X33" i="5" s="1"/>
  <c r="X27" i="5"/>
  <c r="X40" i="5" s="1"/>
  <c r="W7" i="5"/>
  <c r="W9" i="5"/>
  <c r="W23" i="5"/>
  <c r="W29" i="5"/>
  <c r="W18" i="5"/>
  <c r="W20" i="5"/>
  <c r="W26" i="5"/>
  <c r="Z4" i="5"/>
  <c r="AD8" i="5" s="1"/>
  <c r="AD30" i="5" s="1"/>
  <c r="AD9" i="5"/>
  <c r="AD24" i="5"/>
  <c r="AD37" i="5" s="1"/>
  <c r="V4" i="5"/>
  <c r="AD19" i="5"/>
  <c r="AD20" i="5"/>
  <c r="V7" i="5"/>
  <c r="V9" i="5"/>
  <c r="V29" i="5"/>
  <c r="V18" i="5"/>
  <c r="V20" i="5"/>
  <c r="V26" i="5"/>
  <c r="V32" i="5"/>
  <c r="Z3" i="5"/>
  <c r="AB7" i="5"/>
  <c r="AB9" i="5"/>
  <c r="V3" i="5"/>
  <c r="AB18" i="5" s="1"/>
  <c r="AB26" i="5" s="1"/>
  <c r="AB20" i="5"/>
  <c r="Y7" i="5"/>
  <c r="Y23" i="5"/>
  <c r="Y36" i="5" s="1"/>
  <c r="Y29" i="5"/>
  <c r="Y18" i="5"/>
  <c r="Y26" i="5"/>
  <c r="Y32" i="5"/>
  <c r="AE7" i="5"/>
  <c r="AE18" i="5"/>
  <c r="AE26" i="5" s="1"/>
  <c r="AE32" i="5"/>
  <c r="X7" i="5"/>
  <c r="X23" i="5"/>
  <c r="X29" i="5"/>
  <c r="X18" i="5"/>
  <c r="X26" i="5"/>
  <c r="X32" i="5"/>
  <c r="AC8" i="5"/>
  <c r="AC19" i="5"/>
  <c r="AC27" i="5" s="1"/>
  <c r="AC40" i="5" s="1"/>
  <c r="AC33" i="5"/>
  <c r="W8" i="5"/>
  <c r="W24" i="5"/>
  <c r="W37" i="5" s="1"/>
  <c r="W30" i="5"/>
  <c r="W19" i="5"/>
  <c r="W27" i="5"/>
  <c r="W33" i="5"/>
  <c r="AD7" i="5"/>
  <c r="AD18" i="5"/>
  <c r="AD32" i="5"/>
  <c r="V8" i="5"/>
  <c r="V24" i="5"/>
  <c r="V30" i="5"/>
  <c r="V19" i="5"/>
  <c r="V27" i="5"/>
  <c r="V33" i="5"/>
  <c r="AB8" i="5"/>
  <c r="AB19" i="5"/>
  <c r="AB33" i="5"/>
  <c r="W10" i="5"/>
  <c r="W13" i="5"/>
  <c r="Y10" i="5"/>
  <c r="Y13" i="5" s="1"/>
  <c r="X10" i="5"/>
  <c r="X13" i="5"/>
  <c r="W14" i="5"/>
  <c r="B15" i="5"/>
  <c r="C15" i="5"/>
  <c r="C14" i="5"/>
  <c r="B14" i="5"/>
  <c r="E8" i="4"/>
  <c r="F8" i="4"/>
  <c r="G8" i="4"/>
  <c r="I8" i="4"/>
  <c r="E9" i="4"/>
  <c r="F9" i="4"/>
  <c r="G9" i="4"/>
  <c r="J9" i="4"/>
  <c r="E10" i="4"/>
  <c r="F10" i="4"/>
  <c r="J10" i="4" s="1"/>
  <c r="G10" i="4"/>
  <c r="I10" i="4"/>
  <c r="E11" i="4"/>
  <c r="F11" i="4"/>
  <c r="G11" i="4"/>
  <c r="J11" i="4" s="1"/>
  <c r="E12" i="4"/>
  <c r="F12" i="4"/>
  <c r="G12" i="4"/>
  <c r="E13" i="4"/>
  <c r="F13" i="4"/>
  <c r="G13" i="4"/>
  <c r="E14" i="4"/>
  <c r="F14" i="4"/>
  <c r="J14" i="4" s="1"/>
  <c r="G14" i="4"/>
  <c r="E15" i="4"/>
  <c r="I15" i="4" s="1"/>
  <c r="F15" i="4"/>
  <c r="G15" i="4"/>
  <c r="X20" i="6" l="1"/>
  <c r="X33" i="6" s="1"/>
  <c r="X7" i="6"/>
  <c r="V9" i="6"/>
  <c r="V29" i="6" s="1"/>
  <c r="B14" i="6"/>
  <c r="L5" i="2" s="1"/>
  <c r="V18" i="6"/>
  <c r="G13" i="1"/>
  <c r="E10" i="1"/>
  <c r="E13" i="1"/>
  <c r="C14" i="6"/>
  <c r="M5" i="2" s="1"/>
  <c r="E11" i="1"/>
  <c r="AD18" i="6"/>
  <c r="G10" i="1"/>
  <c r="E8" i="1"/>
  <c r="X23" i="6"/>
  <c r="AB18" i="6"/>
  <c r="G14" i="1"/>
  <c r="V8" i="6"/>
  <c r="G15" i="1"/>
  <c r="F12" i="1"/>
  <c r="X8" i="6"/>
  <c r="B15" i="6"/>
  <c r="L6" i="2" s="1"/>
  <c r="W8" i="6"/>
  <c r="F14" i="1"/>
  <c r="W3" i="6"/>
  <c r="Y9" i="6"/>
  <c r="Y24" i="6" s="1"/>
  <c r="X29" i="6"/>
  <c r="X44" i="5"/>
  <c r="I14" i="4"/>
  <c r="AB24" i="5"/>
  <c r="AB14" i="5"/>
  <c r="AB30" i="5"/>
  <c r="W40" i="5"/>
  <c r="W44" i="5" s="1"/>
  <c r="AC24" i="5"/>
  <c r="AC30" i="5"/>
  <c r="AC10" i="5"/>
  <c r="AC13" i="5" s="1"/>
  <c r="Y39" i="5"/>
  <c r="Y43" i="5" s="1"/>
  <c r="V39" i="5"/>
  <c r="Y27" i="5"/>
  <c r="Y40" i="5" s="1"/>
  <c r="Y33" i="5"/>
  <c r="J12" i="4"/>
  <c r="I12" i="4"/>
  <c r="I11" i="4"/>
  <c r="E3" i="4" s="1"/>
  <c r="AB10" i="5"/>
  <c r="V37" i="5"/>
  <c r="X36" i="5"/>
  <c r="X43" i="5" s="1"/>
  <c r="AE39" i="5"/>
  <c r="J15" i="4"/>
  <c r="V40" i="5"/>
  <c r="AD23" i="5"/>
  <c r="AD29" i="5"/>
  <c r="AD10" i="5"/>
  <c r="AD14" i="5" s="1"/>
  <c r="AI20" i="5" s="1"/>
  <c r="K8" i="5" s="1"/>
  <c r="X39" i="5"/>
  <c r="AE23" i="5"/>
  <c r="AE13" i="5"/>
  <c r="AE29" i="5"/>
  <c r="AE10" i="5"/>
  <c r="AE14" i="5" s="1"/>
  <c r="AE37" i="5"/>
  <c r="AE44" i="5" s="1"/>
  <c r="Y30" i="5"/>
  <c r="Y14" i="5"/>
  <c r="AK20" i="5" s="1"/>
  <c r="K9" i="5" s="1"/>
  <c r="Y24" i="5"/>
  <c r="AD8" i="6"/>
  <c r="AB8" i="6"/>
  <c r="AD9" i="6"/>
  <c r="I13" i="4"/>
  <c r="AB27" i="5"/>
  <c r="AB40" i="5" s="1"/>
  <c r="AD26" i="5"/>
  <c r="AD39" i="5" s="1"/>
  <c r="AB23" i="5"/>
  <c r="AB36" i="5" s="1"/>
  <c r="AD27" i="5"/>
  <c r="W36" i="5"/>
  <c r="AC36" i="5"/>
  <c r="AC43" i="5" s="1"/>
  <c r="Y18" i="6"/>
  <c r="W20" i="6"/>
  <c r="W18" i="6"/>
  <c r="J13" i="4"/>
  <c r="J8" i="4"/>
  <c r="F3" i="4" s="1"/>
  <c r="AB32" i="5"/>
  <c r="AB39" i="5" s="1"/>
  <c r="AE30" i="5"/>
  <c r="AC26" i="5"/>
  <c r="AC39" i="5" s="1"/>
  <c r="W4" i="6"/>
  <c r="V4" i="6"/>
  <c r="Y7" i="6"/>
  <c r="W7" i="6"/>
  <c r="W9" i="6"/>
  <c r="V20" i="6"/>
  <c r="X18" i="6"/>
  <c r="Z3" i="6"/>
  <c r="I9" i="4"/>
  <c r="AB13" i="5"/>
  <c r="AB29" i="5"/>
  <c r="V23" i="5"/>
  <c r="V36" i="5" s="1"/>
  <c r="V43" i="5" s="1"/>
  <c r="V10" i="5"/>
  <c r="AD33" i="5"/>
  <c r="W32" i="5"/>
  <c r="W39" i="5" s="1"/>
  <c r="X14" i="5"/>
  <c r="AJ20" i="5" s="1"/>
  <c r="J9" i="5" s="1"/>
  <c r="C15" i="6"/>
  <c r="M6" i="2" s="1"/>
  <c r="G8" i="1"/>
  <c r="F8" i="1"/>
  <c r="F10" i="1"/>
  <c r="G12" i="1"/>
  <c r="F13" i="1"/>
  <c r="F15" i="1"/>
  <c r="E14" i="1"/>
  <c r="E15" i="1"/>
  <c r="Y20" i="6"/>
  <c r="W19" i="6"/>
  <c r="Y19" i="6"/>
  <c r="AA4" i="6"/>
  <c r="G9" i="1"/>
  <c r="I9" i="1" s="1"/>
  <c r="F11" i="1"/>
  <c r="V19" i="6"/>
  <c r="AA3" i="6"/>
  <c r="X27" i="6" l="1"/>
  <c r="X40" i="6" s="1"/>
  <c r="K8" i="1"/>
  <c r="K12" i="1"/>
  <c r="K14" i="1"/>
  <c r="I8" i="1"/>
  <c r="K10" i="1"/>
  <c r="K11" i="1"/>
  <c r="K15" i="1"/>
  <c r="K13" i="1"/>
  <c r="K9" i="1"/>
  <c r="V30" i="6"/>
  <c r="V23" i="6"/>
  <c r="V36" i="6" s="1"/>
  <c r="I11" i="1"/>
  <c r="V26" i="6"/>
  <c r="V32" i="6"/>
  <c r="J12" i="1"/>
  <c r="V24" i="6"/>
  <c r="X36" i="6"/>
  <c r="J8" i="1"/>
  <c r="AB32" i="6"/>
  <c r="AB26" i="6"/>
  <c r="I13" i="1"/>
  <c r="V10" i="6"/>
  <c r="V13" i="6" s="1"/>
  <c r="X24" i="6"/>
  <c r="X30" i="6"/>
  <c r="X10" i="6"/>
  <c r="X13" i="6" s="1"/>
  <c r="W30" i="6"/>
  <c r="AC20" i="6"/>
  <c r="AC18" i="6"/>
  <c r="AE18" i="6"/>
  <c r="Y30" i="6"/>
  <c r="Y37" i="6" s="1"/>
  <c r="J13" i="1"/>
  <c r="J11" i="1"/>
  <c r="Y46" i="5"/>
  <c r="Y47" i="5" s="1"/>
  <c r="AC7" i="6"/>
  <c r="AE7" i="6"/>
  <c r="AC9" i="6"/>
  <c r="Y27" i="6"/>
  <c r="Y33" i="6"/>
  <c r="J15" i="1"/>
  <c r="I15" i="1"/>
  <c r="V46" i="5"/>
  <c r="V47" i="5"/>
  <c r="AB7" i="6"/>
  <c r="AD7" i="6"/>
  <c r="AB9" i="6"/>
  <c r="AB24" i="6" s="1"/>
  <c r="AD19" i="6"/>
  <c r="AB19" i="6"/>
  <c r="AD20" i="6"/>
  <c r="Y32" i="6"/>
  <c r="Y26" i="6"/>
  <c r="I12" i="1"/>
  <c r="AB43" i="5"/>
  <c r="V33" i="6"/>
  <c r="V27" i="6"/>
  <c r="W33" i="6"/>
  <c r="W27" i="6"/>
  <c r="I14" i="1"/>
  <c r="J14" i="1"/>
  <c r="J10" i="1"/>
  <c r="I10" i="1"/>
  <c r="J9" i="1"/>
  <c r="X32" i="6"/>
  <c r="X26" i="6"/>
  <c r="AC19" i="6"/>
  <c r="AE19" i="6"/>
  <c r="AE20" i="6"/>
  <c r="W24" i="6"/>
  <c r="X46" i="5"/>
  <c r="X48" i="5" s="1"/>
  <c r="X47" i="5"/>
  <c r="AK14" i="5"/>
  <c r="AK13" i="5"/>
  <c r="W23" i="6"/>
  <c r="W29" i="6"/>
  <c r="W10" i="6"/>
  <c r="W14" i="6" s="1"/>
  <c r="W26" i="6"/>
  <c r="W32" i="6"/>
  <c r="W43" i="5"/>
  <c r="AE36" i="5"/>
  <c r="AE43" i="5" s="1"/>
  <c r="AD13" i="5"/>
  <c r="V44" i="5"/>
  <c r="AC37" i="5"/>
  <c r="AC44" i="5" s="1"/>
  <c r="AB37" i="5"/>
  <c r="AB44" i="5" s="1"/>
  <c r="AE8" i="6"/>
  <c r="AC8" i="6"/>
  <c r="AE9" i="6"/>
  <c r="V13" i="5"/>
  <c r="V14" i="5"/>
  <c r="AJ14" i="5" s="1"/>
  <c r="Y23" i="6"/>
  <c r="Y29" i="6"/>
  <c r="Y10" i="6"/>
  <c r="Y14" i="6" s="1"/>
  <c r="AD40" i="5"/>
  <c r="AD44" i="5" s="1"/>
  <c r="AD30" i="6"/>
  <c r="AD24" i="6"/>
  <c r="Y37" i="5"/>
  <c r="Y44" i="5" s="1"/>
  <c r="AD36" i="5"/>
  <c r="AD43" i="5" s="1"/>
  <c r="AC14" i="5"/>
  <c r="AJ43" i="5"/>
  <c r="R10" i="5" s="1"/>
  <c r="V37" i="6" l="1"/>
  <c r="G3" i="1"/>
  <c r="L11" i="2" s="1"/>
  <c r="V39" i="6"/>
  <c r="V43" i="6" s="1"/>
  <c r="AD37" i="6"/>
  <c r="V40" i="6"/>
  <c r="V44" i="6" s="1"/>
  <c r="Y39" i="6"/>
  <c r="AB30" i="6"/>
  <c r="AB37" i="6" s="1"/>
  <c r="W37" i="6"/>
  <c r="AC32" i="6"/>
  <c r="V14" i="6"/>
  <c r="X37" i="6"/>
  <c r="X44" i="6" s="1"/>
  <c r="AB39" i="6"/>
  <c r="X14" i="6"/>
  <c r="AC26" i="6"/>
  <c r="Y36" i="6"/>
  <c r="Y13" i="6"/>
  <c r="W40" i="6"/>
  <c r="E3" i="1"/>
  <c r="L9" i="2" s="1"/>
  <c r="F3" i="1"/>
  <c r="L10" i="2" s="1"/>
  <c r="AQ37" i="5"/>
  <c r="AE46" i="5"/>
  <c r="AE48" i="5" s="1"/>
  <c r="AE47" i="5"/>
  <c r="AE32" i="6"/>
  <c r="AE26" i="6"/>
  <c r="AB27" i="6"/>
  <c r="AB33" i="6"/>
  <c r="AD23" i="6"/>
  <c r="AD29" i="6"/>
  <c r="AD10" i="6"/>
  <c r="AD14" i="6" s="1"/>
  <c r="AC29" i="6"/>
  <c r="AC10" i="6"/>
  <c r="AC13" i="6" s="1"/>
  <c r="AC23" i="6"/>
  <c r="AJ17" i="5"/>
  <c r="J5" i="5" s="1"/>
  <c r="AK17" i="5"/>
  <c r="K5" i="5" s="1"/>
  <c r="AI43" i="5"/>
  <c r="S9" i="5" s="1"/>
  <c r="W46" i="5"/>
  <c r="W48" i="5" s="1"/>
  <c r="AC46" i="5"/>
  <c r="AC47" i="5" s="1"/>
  <c r="AJ47" i="5" s="1"/>
  <c r="R5" i="5" s="1"/>
  <c r="AE33" i="6"/>
  <c r="AE27" i="6"/>
  <c r="AD27" i="6"/>
  <c r="AD33" i="6"/>
  <c r="AB23" i="6"/>
  <c r="AB29" i="6"/>
  <c r="AB10" i="6"/>
  <c r="AB14" i="6" s="1"/>
  <c r="Y40" i="6"/>
  <c r="Y44" i="6" s="1"/>
  <c r="AD46" i="5"/>
  <c r="AD47" i="5" s="1"/>
  <c r="AJ13" i="5"/>
  <c r="AH20" i="5"/>
  <c r="J8" i="5" s="1"/>
  <c r="AC30" i="6"/>
  <c r="AC24" i="6"/>
  <c r="AP37" i="5"/>
  <c r="V48" i="5"/>
  <c r="W36" i="6"/>
  <c r="AC33" i="6"/>
  <c r="AC27" i="6"/>
  <c r="AB46" i="5"/>
  <c r="AB48" i="5" s="1"/>
  <c r="AQ36" i="5"/>
  <c r="AB47" i="5"/>
  <c r="AH43" i="5"/>
  <c r="R9" i="5" s="1"/>
  <c r="AK43" i="5"/>
  <c r="S10" i="5" s="1"/>
  <c r="Y48" i="5"/>
  <c r="AK47" i="5" s="1"/>
  <c r="S5" i="5" s="1"/>
  <c r="AE30" i="6"/>
  <c r="AE24" i="6"/>
  <c r="W39" i="6"/>
  <c r="W13" i="6"/>
  <c r="X39" i="6"/>
  <c r="X43" i="6" s="1"/>
  <c r="AD32" i="6"/>
  <c r="AD26" i="6"/>
  <c r="AP36" i="5"/>
  <c r="AE23" i="6"/>
  <c r="AE29" i="6"/>
  <c r="AE10" i="6"/>
  <c r="AE14" i="6" s="1"/>
  <c r="AK20" i="6" s="1"/>
  <c r="K9" i="6" s="1"/>
  <c r="U6" i="2" s="1"/>
  <c r="V46" i="6" l="1"/>
  <c r="V48" i="6" s="1"/>
  <c r="AJ20" i="6"/>
  <c r="J9" i="6" s="1"/>
  <c r="T6" i="2" s="1"/>
  <c r="AJ14" i="6"/>
  <c r="Y43" i="6"/>
  <c r="Y46" i="6" s="1"/>
  <c r="Y47" i="6" s="1"/>
  <c r="AC39" i="6"/>
  <c r="W44" i="6"/>
  <c r="AP37" i="6" s="1"/>
  <c r="AJ19" i="2" s="1"/>
  <c r="AJ13" i="6"/>
  <c r="AC14" i="6"/>
  <c r="AK14" i="6" s="1"/>
  <c r="AE40" i="6"/>
  <c r="AC37" i="6"/>
  <c r="AC40" i="6"/>
  <c r="AB40" i="6"/>
  <c r="AB44" i="6" s="1"/>
  <c r="AE37" i="6"/>
  <c r="AE44" i="6" s="1"/>
  <c r="AK43" i="6" s="1"/>
  <c r="S10" i="6" s="1"/>
  <c r="AC11" i="2" s="1"/>
  <c r="AD36" i="6"/>
  <c r="AE13" i="6"/>
  <c r="AE36" i="6"/>
  <c r="X46" i="6"/>
  <c r="X48" i="6" s="1"/>
  <c r="AD48" i="5"/>
  <c r="AK36" i="5"/>
  <c r="AI17" i="5"/>
  <c r="K4" i="5" s="1"/>
  <c r="AH17" i="5"/>
  <c r="J4" i="5" s="1"/>
  <c r="AB36" i="6"/>
  <c r="AB43" i="6" s="1"/>
  <c r="AC36" i="6"/>
  <c r="AH47" i="5"/>
  <c r="R4" i="5" s="1"/>
  <c r="AE39" i="6"/>
  <c r="AP40" i="5"/>
  <c r="N10" i="5" s="1"/>
  <c r="AQ40" i="5"/>
  <c r="O10" i="5" s="1"/>
  <c r="AO40" i="5"/>
  <c r="O9" i="5" s="1"/>
  <c r="AN40" i="5"/>
  <c r="N9" i="5" s="1"/>
  <c r="W43" i="6"/>
  <c r="AC48" i="5"/>
  <c r="AK37" i="5" s="1"/>
  <c r="AD39" i="6"/>
  <c r="AI20" i="6"/>
  <c r="K8" i="6" s="1"/>
  <c r="U5" i="2" s="1"/>
  <c r="AJ37" i="5"/>
  <c r="AB13" i="6"/>
  <c r="AD40" i="6"/>
  <c r="AD44" i="6" s="1"/>
  <c r="W47" i="5"/>
  <c r="AD13" i="6"/>
  <c r="AC43" i="6" l="1"/>
  <c r="AJ43" i="6" s="1"/>
  <c r="R10" i="6" s="1"/>
  <c r="AB11" i="2" s="1"/>
  <c r="V47" i="6"/>
  <c r="AC44" i="6"/>
  <c r="AQ37" i="6" s="1"/>
  <c r="AI17" i="6"/>
  <c r="K4" i="6" s="1"/>
  <c r="Q5" i="2" s="1"/>
  <c r="AD43" i="6"/>
  <c r="AD46" i="6" s="1"/>
  <c r="AD47" i="6" s="1"/>
  <c r="AK13" i="6"/>
  <c r="AH20" i="6"/>
  <c r="J8" i="6" s="1"/>
  <c r="T5" i="2" s="1"/>
  <c r="AK17" i="6"/>
  <c r="K5" i="6" s="1"/>
  <c r="Q6" i="2" s="1"/>
  <c r="AB46" i="6"/>
  <c r="AB48" i="6" s="1"/>
  <c r="AH43" i="6"/>
  <c r="R9" i="6" s="1"/>
  <c r="AB10" i="2" s="1"/>
  <c r="X47" i="6"/>
  <c r="AK40" i="5"/>
  <c r="O5" i="5" s="1"/>
  <c r="AJ40" i="5"/>
  <c r="N5" i="5" s="1"/>
  <c r="W46" i="6"/>
  <c r="W48" i="6" s="1"/>
  <c r="AI43" i="6"/>
  <c r="S9" i="6" s="1"/>
  <c r="AC10" i="2" s="1"/>
  <c r="AP36" i="6"/>
  <c r="AJ18" i="2" s="1"/>
  <c r="AI47" i="5"/>
  <c r="S4" i="5" s="1"/>
  <c r="AJ36" i="5"/>
  <c r="Y48" i="6"/>
  <c r="AE43" i="6"/>
  <c r="AQ40" i="6" l="1"/>
  <c r="O10" i="6" s="1"/>
  <c r="Q11" i="2" s="1"/>
  <c r="AK19" i="2"/>
  <c r="AC46" i="6"/>
  <c r="AC47" i="6" s="1"/>
  <c r="AJ47" i="6" s="1"/>
  <c r="R5" i="6" s="1"/>
  <c r="T11" i="2" s="1"/>
  <c r="AQ36" i="6"/>
  <c r="AJ37" i="6"/>
  <c r="AI40" i="5"/>
  <c r="O4" i="5" s="1"/>
  <c r="AH40" i="5"/>
  <c r="N4" i="5" s="1"/>
  <c r="AO40" i="6"/>
  <c r="AH17" i="6"/>
  <c r="J4" i="6" s="1"/>
  <c r="P5" i="2" s="1"/>
  <c r="AJ17" i="6"/>
  <c r="J5" i="6" s="1"/>
  <c r="P6" i="2" s="1"/>
  <c r="AB47" i="6"/>
  <c r="AD48" i="6"/>
  <c r="AE46" i="6"/>
  <c r="AE48" i="6" s="1"/>
  <c r="AK47" i="6" s="1"/>
  <c r="S5" i="6" s="1"/>
  <c r="U11" i="2" s="1"/>
  <c r="W47" i="6"/>
  <c r="AK22" i="2" l="1"/>
  <c r="AP40" i="6"/>
  <c r="AJ22" i="2" s="1"/>
  <c r="AK18" i="2"/>
  <c r="O9" i="6"/>
  <c r="Q10" i="2" s="1"/>
  <c r="AI22" i="2"/>
  <c r="AC48" i="6"/>
  <c r="AK37" i="6" s="1"/>
  <c r="AK40" i="6" s="1"/>
  <c r="O5" i="6" s="1"/>
  <c r="Z11" i="2" s="1"/>
  <c r="AN40" i="6"/>
  <c r="AI47" i="6"/>
  <c r="S4" i="6" s="1"/>
  <c r="U10" i="2" s="1"/>
  <c r="AJ36" i="6"/>
  <c r="AH47" i="6"/>
  <c r="R4" i="6" s="1"/>
  <c r="T10" i="2" s="1"/>
  <c r="AE47" i="6"/>
  <c r="AK36" i="6" s="1"/>
  <c r="AJ40" i="6" s="1"/>
  <c r="N5" i="6" s="1"/>
  <c r="Y11" i="2" s="1"/>
  <c r="N10" i="6" l="1"/>
  <c r="P11" i="2" s="1"/>
  <c r="N9" i="6"/>
  <c r="P10" i="2" s="1"/>
  <c r="AH22" i="2"/>
  <c r="AH40" i="6"/>
  <c r="N4" i="6" s="1"/>
  <c r="Y10" i="2" s="1"/>
  <c r="AI40" i="6"/>
  <c r="O4" i="6" s="1"/>
  <c r="Z10" i="2" s="1"/>
</calcChain>
</file>

<file path=xl/sharedStrings.xml><?xml version="1.0" encoding="utf-8"?>
<sst xmlns="http://schemas.openxmlformats.org/spreadsheetml/2006/main" count="7524" uniqueCount="211">
  <si>
    <t>social network</t>
    <phoneticPr fontId="1"/>
  </si>
  <si>
    <t>ij</t>
    <phoneticPr fontId="1"/>
  </si>
  <si>
    <t>ik</t>
    <phoneticPr fontId="1"/>
  </si>
  <si>
    <t>jk</t>
    <phoneticPr fontId="1"/>
  </si>
  <si>
    <t>i</t>
    <phoneticPr fontId="1"/>
  </si>
  <si>
    <t>j</t>
    <phoneticPr fontId="1"/>
  </si>
  <si>
    <t>k</t>
    <phoneticPr fontId="1"/>
  </si>
  <si>
    <t>H-stable</t>
    <phoneticPr fontId="1"/>
  </si>
  <si>
    <t>N-stable</t>
    <phoneticPr fontId="1"/>
  </si>
  <si>
    <t>signs</t>
    <phoneticPr fontId="1"/>
  </si>
  <si>
    <t>signs</t>
    <phoneticPr fontId="1"/>
  </si>
  <si>
    <t>i</t>
    <phoneticPr fontId="1"/>
  </si>
  <si>
    <t>j</t>
    <phoneticPr fontId="1"/>
  </si>
  <si>
    <t>k</t>
    <phoneticPr fontId="1"/>
  </si>
  <si>
    <t>ij</t>
    <phoneticPr fontId="1"/>
  </si>
  <si>
    <t>ik</t>
    <phoneticPr fontId="1"/>
  </si>
  <si>
    <t>jk</t>
    <phoneticPr fontId="1"/>
  </si>
  <si>
    <t>H-stable</t>
    <phoneticPr fontId="1"/>
  </si>
  <si>
    <t>N-stable</t>
    <phoneticPr fontId="1"/>
  </si>
  <si>
    <t>INPUT</t>
    <phoneticPr fontId="1"/>
  </si>
  <si>
    <t>OUTPUT</t>
    <phoneticPr fontId="1"/>
  </si>
  <si>
    <t>a1</t>
    <phoneticPr fontId="1"/>
  </si>
  <si>
    <t>a2</t>
    <phoneticPr fontId="1"/>
  </si>
  <si>
    <t>b1</t>
    <phoneticPr fontId="1"/>
  </si>
  <si>
    <t>b2</t>
    <phoneticPr fontId="1"/>
  </si>
  <si>
    <t>game</t>
    <phoneticPr fontId="1"/>
  </si>
  <si>
    <t>BR1</t>
    <phoneticPr fontId="1"/>
  </si>
  <si>
    <t>aa</t>
    <phoneticPr fontId="1"/>
  </si>
  <si>
    <t>ab</t>
    <phoneticPr fontId="1"/>
  </si>
  <si>
    <t>ba</t>
    <phoneticPr fontId="1"/>
  </si>
  <si>
    <t>bb</t>
    <phoneticPr fontId="1"/>
  </si>
  <si>
    <t>a</t>
    <phoneticPr fontId="1"/>
  </si>
  <si>
    <t>b</t>
    <phoneticPr fontId="1"/>
  </si>
  <si>
    <t>max</t>
    <phoneticPr fontId="1"/>
  </si>
  <si>
    <t>BR2</t>
    <phoneticPr fontId="1"/>
  </si>
  <si>
    <t>(*1,*2)</t>
    <phoneticPr fontId="1"/>
  </si>
  <si>
    <t>(*2,*1)</t>
    <phoneticPr fontId="1"/>
  </si>
  <si>
    <t>Nash</t>
    <phoneticPr fontId="1"/>
  </si>
  <si>
    <t>DSE</t>
    <phoneticPr fontId="1"/>
  </si>
  <si>
    <t>１の戦略変更による１の選好の変化</t>
    <rPh sb="2" eb="4">
      <t>センリャク</t>
    </rPh>
    <rPh sb="4" eb="6">
      <t>ヘンコウ</t>
    </rPh>
    <rPh sb="11" eb="13">
      <t>センコウ</t>
    </rPh>
    <rPh sb="14" eb="16">
      <t>ヘンカ</t>
    </rPh>
    <phoneticPr fontId="1"/>
  </si>
  <si>
    <t>２の戦略変更による２の選好の変化</t>
    <rPh sb="2" eb="4">
      <t>センリャク</t>
    </rPh>
    <rPh sb="4" eb="6">
      <t>ヘンコウ</t>
    </rPh>
    <rPh sb="11" eb="13">
      <t>センコウ</t>
    </rPh>
    <rPh sb="14" eb="16">
      <t>ヘンカ</t>
    </rPh>
    <phoneticPr fontId="1"/>
  </si>
  <si>
    <t>１の戦略変更による２の選好の変化</t>
    <rPh sb="2" eb="4">
      <t>センリャク</t>
    </rPh>
    <rPh sb="4" eb="6">
      <t>ヘンコウ</t>
    </rPh>
    <rPh sb="11" eb="13">
      <t>センコウ</t>
    </rPh>
    <rPh sb="14" eb="16">
      <t>ヘンカ</t>
    </rPh>
    <phoneticPr fontId="1"/>
  </si>
  <si>
    <t>２の戦略変更による１の選好の変化</t>
    <rPh sb="2" eb="4">
      <t>センリャク</t>
    </rPh>
    <rPh sb="4" eb="6">
      <t>ヘンコウ</t>
    </rPh>
    <rPh sb="11" eb="13">
      <t>センコウ</t>
    </rPh>
    <rPh sb="14" eb="16">
      <t>ヘンカ</t>
    </rPh>
    <phoneticPr fontId="1"/>
  </si>
  <si>
    <t>行列入れ替え（２）</t>
    <rPh sb="0" eb="2">
      <t>ギョウレツ</t>
    </rPh>
    <rPh sb="2" eb="3">
      <t>イ</t>
    </rPh>
    <rPh sb="4" eb="5">
      <t>カ</t>
    </rPh>
    <phoneticPr fontId="1"/>
  </si>
  <si>
    <t>行列入れ替え（１）</t>
    <rPh sb="0" eb="2">
      <t>ギョウレツ</t>
    </rPh>
    <rPh sb="2" eb="3">
      <t>イ</t>
    </rPh>
    <rPh sb="4" eb="5">
      <t>カ</t>
    </rPh>
    <phoneticPr fontId="1"/>
  </si>
  <si>
    <t>org</t>
    <phoneticPr fontId="1"/>
  </si>
  <si>
    <t>DR11</t>
    <phoneticPr fontId="1"/>
  </si>
  <si>
    <t>DR12</t>
    <phoneticPr fontId="1"/>
  </si>
  <si>
    <t>DR22</t>
    <phoneticPr fontId="1"/>
  </si>
  <si>
    <t>DR21</t>
    <phoneticPr fontId="1"/>
  </si>
  <si>
    <r>
      <t>a</t>
    </r>
    <r>
      <rPr>
        <sz val="11"/>
        <rFont val="ＭＳ Ｐゴシック"/>
        <family val="3"/>
        <charset val="128"/>
      </rPr>
      <t>2</t>
    </r>
    <phoneticPr fontId="1"/>
  </si>
  <si>
    <r>
      <t>b</t>
    </r>
    <r>
      <rPr>
        <sz val="11"/>
        <rFont val="ＭＳ Ｐゴシック"/>
        <family val="3"/>
        <charset val="128"/>
      </rPr>
      <t>2</t>
    </r>
    <phoneticPr fontId="1"/>
  </si>
  <si>
    <t>AR11</t>
    <phoneticPr fontId="1"/>
  </si>
  <si>
    <t>AR22</t>
    <phoneticPr fontId="1"/>
  </si>
  <si>
    <t>AR12</t>
    <phoneticPr fontId="1"/>
  </si>
  <si>
    <t>AR21</t>
    <phoneticPr fontId="1"/>
  </si>
  <si>
    <t>RR11</t>
    <phoneticPr fontId="1"/>
  </si>
  <si>
    <t>RR12</t>
    <phoneticPr fontId="1"/>
  </si>
  <si>
    <t>RR22</t>
    <phoneticPr fontId="1"/>
  </si>
  <si>
    <t>RR21</t>
    <phoneticPr fontId="1"/>
  </si>
  <si>
    <t>TRR1</t>
    <phoneticPr fontId="1"/>
  </si>
  <si>
    <t>TRR2</t>
    <phoneticPr fontId="1"/>
  </si>
  <si>
    <t>DS</t>
    <phoneticPr fontId="1"/>
  </si>
  <si>
    <t>DSE</t>
    <phoneticPr fontId="1"/>
  </si>
  <si>
    <t>sum</t>
    <phoneticPr fontId="1"/>
  </si>
  <si>
    <t>singleton</t>
    <phoneticPr fontId="1"/>
  </si>
  <si>
    <t>RDS(singleton)</t>
    <phoneticPr fontId="1"/>
  </si>
  <si>
    <t>RDS(contained)</t>
    <phoneticPr fontId="1"/>
  </si>
  <si>
    <t>RDSE(singleton)</t>
    <phoneticPr fontId="1"/>
  </si>
  <si>
    <t>RDSE(contained)</t>
    <phoneticPr fontId="1"/>
  </si>
  <si>
    <t>RE(singleton)</t>
    <phoneticPr fontId="1"/>
  </si>
  <si>
    <t>RE(contained)</t>
    <phoneticPr fontId="1"/>
  </si>
  <si>
    <t>RE(singleton)</t>
    <phoneticPr fontId="1"/>
  </si>
  <si>
    <t>normal form</t>
    <phoneticPr fontId="1"/>
  </si>
  <si>
    <t>INPUT</t>
    <phoneticPr fontId="1"/>
  </si>
  <si>
    <t>OUTPUT</t>
    <phoneticPr fontId="1"/>
  </si>
  <si>
    <t>RDSE(singleton)</t>
    <phoneticPr fontId="1"/>
  </si>
  <si>
    <t>RE(singleton)</t>
    <phoneticPr fontId="1"/>
  </si>
  <si>
    <t>a1</t>
    <phoneticPr fontId="1"/>
  </si>
  <si>
    <t>b1</t>
    <phoneticPr fontId="1"/>
  </si>
  <si>
    <t>a2</t>
    <phoneticPr fontId="1"/>
  </si>
  <si>
    <t>b2</t>
    <phoneticPr fontId="1"/>
  </si>
  <si>
    <t>DSE</t>
    <phoneticPr fontId="1"/>
  </si>
  <si>
    <t>aa</t>
    <phoneticPr fontId="1"/>
  </si>
  <si>
    <t>ab</t>
    <phoneticPr fontId="1"/>
  </si>
  <si>
    <t>ba</t>
    <phoneticPr fontId="1"/>
  </si>
  <si>
    <t>bb</t>
    <phoneticPr fontId="1"/>
  </si>
  <si>
    <t>(*1,*2)</t>
    <phoneticPr fontId="1"/>
  </si>
  <si>
    <t>(*2,*1)</t>
    <phoneticPr fontId="1"/>
  </si>
  <si>
    <t>social network</t>
    <phoneticPr fontId="1"/>
  </si>
  <si>
    <t>Nash</t>
    <phoneticPr fontId="1"/>
  </si>
  <si>
    <t>a2</t>
    <phoneticPr fontId="1"/>
  </si>
  <si>
    <t>b2</t>
    <phoneticPr fontId="1"/>
  </si>
  <si>
    <t>RDSE(contained)</t>
    <phoneticPr fontId="1"/>
  </si>
  <si>
    <t>RE(contained)</t>
    <phoneticPr fontId="1"/>
  </si>
  <si>
    <t>a1</t>
    <phoneticPr fontId="1"/>
  </si>
  <si>
    <t>b1</t>
    <phoneticPr fontId="1"/>
  </si>
  <si>
    <t>org</t>
    <phoneticPr fontId="1"/>
  </si>
  <si>
    <t>max</t>
    <phoneticPr fontId="1"/>
  </si>
  <si>
    <t>normal form</t>
    <phoneticPr fontId="1"/>
  </si>
  <si>
    <t>BR1</t>
    <phoneticPr fontId="1"/>
  </si>
  <si>
    <t>BR2</t>
    <phoneticPr fontId="1"/>
  </si>
  <si>
    <t>DS</t>
    <phoneticPr fontId="1"/>
  </si>
  <si>
    <t>a</t>
    <phoneticPr fontId="1"/>
  </si>
  <si>
    <t>b</t>
    <phoneticPr fontId="1"/>
  </si>
  <si>
    <t>DSE</t>
    <phoneticPr fontId="1"/>
  </si>
  <si>
    <t>DR11</t>
    <phoneticPr fontId="1"/>
  </si>
  <si>
    <t>DR22</t>
    <phoneticPr fontId="1"/>
  </si>
  <si>
    <r>
      <t>a</t>
    </r>
    <r>
      <rPr>
        <sz val="11"/>
        <rFont val="ＭＳ Ｐゴシック"/>
        <family val="3"/>
        <charset val="128"/>
      </rPr>
      <t>2</t>
    </r>
    <phoneticPr fontId="1"/>
  </si>
  <si>
    <r>
      <t>b</t>
    </r>
    <r>
      <rPr>
        <sz val="11"/>
        <rFont val="ＭＳ Ｐゴシック"/>
        <family val="3"/>
        <charset val="128"/>
      </rPr>
      <t>2</t>
    </r>
    <phoneticPr fontId="1"/>
  </si>
  <si>
    <t>DR12</t>
    <phoneticPr fontId="1"/>
  </si>
  <si>
    <t>DR21</t>
    <phoneticPr fontId="1"/>
  </si>
  <si>
    <t>AR11</t>
    <phoneticPr fontId="1"/>
  </si>
  <si>
    <t>AR22</t>
    <phoneticPr fontId="1"/>
  </si>
  <si>
    <t>AR12</t>
    <phoneticPr fontId="1"/>
  </si>
  <si>
    <t>AR21</t>
    <phoneticPr fontId="1"/>
  </si>
  <si>
    <t>RDS(singleton)</t>
    <phoneticPr fontId="1"/>
  </si>
  <si>
    <t>RDS(contained)</t>
    <phoneticPr fontId="1"/>
  </si>
  <si>
    <t>RR11</t>
    <phoneticPr fontId="1"/>
  </si>
  <si>
    <t>RR22</t>
    <phoneticPr fontId="1"/>
  </si>
  <si>
    <t>RR12</t>
    <phoneticPr fontId="1"/>
  </si>
  <si>
    <t>RR21</t>
    <phoneticPr fontId="1"/>
  </si>
  <si>
    <t>RDSE(singleton)</t>
    <phoneticPr fontId="1"/>
  </si>
  <si>
    <t>TRR1</t>
    <phoneticPr fontId="1"/>
  </si>
  <si>
    <t>TRR2</t>
    <phoneticPr fontId="1"/>
  </si>
  <si>
    <t>RE(singleton)</t>
    <phoneticPr fontId="1"/>
  </si>
  <si>
    <t>sum</t>
    <phoneticPr fontId="1"/>
  </si>
  <si>
    <t>singleton</t>
    <phoneticPr fontId="1"/>
  </si>
  <si>
    <t>RDSE(cont)</t>
    <phoneticPr fontId="1"/>
  </si>
  <si>
    <t>RE(sing)</t>
    <phoneticPr fontId="1"/>
  </si>
  <si>
    <t>RDSE(sing)</t>
    <phoneticPr fontId="1"/>
  </si>
  <si>
    <r>
      <t>RE(con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)</t>
    </r>
    <phoneticPr fontId="1"/>
  </si>
  <si>
    <t>a1</t>
  </si>
  <si>
    <t>b1</t>
  </si>
  <si>
    <t>3,3</t>
  </si>
  <si>
    <t>1,4</t>
  </si>
  <si>
    <t>4,1</t>
  </si>
  <si>
    <t>2,2</t>
  </si>
  <si>
    <t/>
  </si>
  <si>
    <t>normal form</t>
    <phoneticPr fontId="1"/>
  </si>
  <si>
    <t>RE(cont)</t>
    <phoneticPr fontId="1"/>
  </si>
  <si>
    <t>Equ</t>
    <phoneticPr fontId="1"/>
  </si>
  <si>
    <t>Stab</t>
    <phoneticPr fontId="1"/>
  </si>
  <si>
    <t>Stab</t>
    <phoneticPr fontId="1"/>
  </si>
  <si>
    <t>H</t>
    <phoneticPr fontId="1"/>
  </si>
  <si>
    <t>N</t>
    <phoneticPr fontId="1"/>
  </si>
  <si>
    <t>game</t>
    <phoneticPr fontId="1"/>
  </si>
  <si>
    <t>normal form</t>
    <phoneticPr fontId="1"/>
  </si>
  <si>
    <t>a2</t>
    <phoneticPr fontId="1"/>
  </si>
  <si>
    <t>b2</t>
    <phoneticPr fontId="1"/>
  </si>
  <si>
    <t>a1</t>
    <phoneticPr fontId="1"/>
  </si>
  <si>
    <t>b1</t>
    <phoneticPr fontId="1"/>
  </si>
  <si>
    <t>DSE</t>
    <phoneticPr fontId="1"/>
  </si>
  <si>
    <t>Nash</t>
    <phoneticPr fontId="1"/>
  </si>
  <si>
    <t>Equ</t>
    <phoneticPr fontId="1"/>
  </si>
  <si>
    <t>social network</t>
    <phoneticPr fontId="1"/>
  </si>
  <si>
    <t>Stab</t>
    <phoneticPr fontId="1"/>
  </si>
  <si>
    <t>RDSE(cont)</t>
    <phoneticPr fontId="1"/>
  </si>
  <si>
    <t>RE(sing)</t>
    <phoneticPr fontId="1"/>
  </si>
  <si>
    <t>RDSE(sing)</t>
    <phoneticPr fontId="1"/>
  </si>
  <si>
    <t>RE(cont)</t>
    <phoneticPr fontId="1"/>
  </si>
  <si>
    <t>H</t>
    <phoneticPr fontId="1"/>
  </si>
  <si>
    <t>N</t>
    <phoneticPr fontId="1"/>
  </si>
  <si>
    <t>2,4</t>
  </si>
  <si>
    <t>4,2</t>
  </si>
  <si>
    <t>1,1</t>
  </si>
  <si>
    <t>PD</t>
    <phoneticPr fontId="1"/>
  </si>
  <si>
    <t>Ch</t>
    <phoneticPr fontId="1"/>
  </si>
  <si>
    <t>GM</t>
    <phoneticPr fontId="1"/>
  </si>
  <si>
    <t>BS</t>
    <phoneticPr fontId="1"/>
  </si>
  <si>
    <t>3,4</t>
  </si>
  <si>
    <t>4,3</t>
  </si>
  <si>
    <t>Game</t>
    <phoneticPr fontId="1"/>
  </si>
  <si>
    <t>Social network</t>
    <phoneticPr fontId="1"/>
  </si>
  <si>
    <t>Normal form</t>
    <phoneticPr fontId="1"/>
  </si>
  <si>
    <t>cN</t>
    <phoneticPr fontId="1"/>
  </si>
  <si>
    <t>cN-stable</t>
    <phoneticPr fontId="1"/>
  </si>
  <si>
    <t>cN-stable</t>
    <phoneticPr fontId="1"/>
  </si>
  <si>
    <t>DM1</t>
  </si>
  <si>
    <t>DM1</t>
    <phoneticPr fontId="1"/>
  </si>
  <si>
    <t>DM2</t>
  </si>
  <si>
    <t>DM2</t>
    <phoneticPr fontId="1"/>
  </si>
  <si>
    <t>DM</t>
    <phoneticPr fontId="1"/>
  </si>
  <si>
    <t>PD</t>
    <phoneticPr fontId="1"/>
  </si>
  <si>
    <t>a2</t>
  </si>
  <si>
    <t>b2</t>
  </si>
  <si>
    <t>Ch</t>
    <phoneticPr fontId="1"/>
  </si>
  <si>
    <t>BS</t>
    <phoneticPr fontId="1"/>
  </si>
  <si>
    <t>Discrete (rational)</t>
    <phoneticPr fontId="1"/>
  </si>
  <si>
    <t>GM</t>
    <phoneticPr fontId="1"/>
  </si>
  <si>
    <t>GM1</t>
    <phoneticPr fontId="1"/>
  </si>
  <si>
    <t>GM2</t>
    <phoneticPr fontId="1"/>
  </si>
  <si>
    <t>RDSE (cont)</t>
    <phoneticPr fontId="1"/>
  </si>
  <si>
    <t>RNE (sing)</t>
    <phoneticPr fontId="1"/>
  </si>
  <si>
    <t>N-stab-example</t>
    <phoneticPr fontId="1"/>
  </si>
  <si>
    <t>Pareto?</t>
    <phoneticPr fontId="5"/>
  </si>
  <si>
    <t>aa</t>
    <phoneticPr fontId="1"/>
  </si>
  <si>
    <t>ab</t>
    <phoneticPr fontId="1"/>
  </si>
  <si>
    <t>ba</t>
    <phoneticPr fontId="1"/>
  </si>
  <si>
    <t>bb</t>
    <phoneticPr fontId="1"/>
  </si>
  <si>
    <t>DM1</t>
    <phoneticPr fontId="1"/>
  </si>
  <si>
    <t>DM2</t>
    <phoneticPr fontId="1"/>
  </si>
  <si>
    <t>i &gt;= j ?</t>
    <phoneticPr fontId="1"/>
  </si>
  <si>
    <t>ALL</t>
    <phoneticPr fontId="1"/>
  </si>
  <si>
    <t>i = j ?</t>
    <phoneticPr fontId="1"/>
  </si>
  <si>
    <t>Total</t>
    <phoneticPr fontId="1"/>
  </si>
  <si>
    <t>E</t>
    <phoneticPr fontId="5"/>
  </si>
  <si>
    <t>E</t>
    <phoneticPr fontId="5"/>
  </si>
  <si>
    <t>b2</t>
    <phoneticPr fontId="1"/>
  </si>
  <si>
    <t>DS</t>
    <phoneticPr fontId="1"/>
  </si>
  <si>
    <t>RDS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</si>
</sst>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0" fillId="0" borderId="0" xfId="0" applyBorder="1"/>
    <xf numFmtId="0" fontId="2" fillId="0" borderId="0" xfId="0" applyFont="1" applyAlignment="1">
      <alignment horizontal="right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Fill="1" applyBorder="1"/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/>
    </xf>
    <xf numFmtId="0" fontId="0" fillId="2" borderId="0" xfId="0" applyFill="1"/>
    <xf numFmtId="0" fontId="2" fillId="0" borderId="3" xfId="0" applyFont="1" applyBorder="1" applyAlignment="1">
      <alignment horizontal="center"/>
    </xf>
    <xf numFmtId="0" fontId="4" fillId="3" borderId="0" xfId="0" applyFont="1" applyFill="1"/>
    <xf numFmtId="0" fontId="0" fillId="3" borderId="0" xfId="0" applyFill="1"/>
    <xf numFmtId="0" fontId="6" fillId="0" borderId="0" xfId="0" applyFont="1"/>
    <xf numFmtId="0" fontId="4" fillId="4" borderId="0" xfId="0" applyFont="1" applyFill="1"/>
    <xf numFmtId="0" fontId="2" fillId="3" borderId="0" xfId="0" applyFont="1" applyFill="1"/>
  </cellXfs>
  <cellStyles count="1">
    <cellStyle name="標準" xfId="0" builtinId="0"/>
  </cellStyles>
  <dxfs count="3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4"/>
  <sheetViews>
    <sheetView tabSelected="1" zoomScale="140" zoomScaleNormal="140" workbookViewId="0">
      <selection activeCell="E2" sqref="E2"/>
    </sheetView>
  </sheetViews>
  <sheetFormatPr defaultRowHeight="13.2" x14ac:dyDescent="0.2"/>
  <cols>
    <col min="1" max="33" width="3.77734375" customWidth="1"/>
    <col min="34" max="37" width="6.77734375" customWidth="1"/>
    <col min="38" max="58" width="3.77734375" customWidth="1"/>
  </cols>
  <sheetData>
    <row r="1" spans="1:37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37" x14ac:dyDescent="0.2">
      <c r="A2" s="19"/>
      <c r="B2" s="25" t="s">
        <v>19</v>
      </c>
      <c r="C2" s="22"/>
      <c r="J2" s="19"/>
      <c r="K2" s="25" t="s">
        <v>20</v>
      </c>
      <c r="L2" s="22"/>
      <c r="W2" s="19"/>
      <c r="AE2" s="19"/>
    </row>
    <row r="3" spans="1:37" x14ac:dyDescent="0.2">
      <c r="A3" s="19"/>
      <c r="B3" s="6" t="s">
        <v>172</v>
      </c>
      <c r="J3" s="19"/>
      <c r="K3" s="12" t="s">
        <v>174</v>
      </c>
      <c r="L3" s="11"/>
      <c r="M3" s="11"/>
      <c r="O3" s="9" t="s">
        <v>82</v>
      </c>
      <c r="S3" s="9" t="s">
        <v>90</v>
      </c>
      <c r="T3" s="11"/>
      <c r="U3" s="11"/>
      <c r="W3" s="19"/>
      <c r="AE3" s="19"/>
    </row>
    <row r="4" spans="1:37" ht="13.8" thickBot="1" x14ac:dyDescent="0.25">
      <c r="A4" s="19"/>
      <c r="B4" s="12" t="s">
        <v>179</v>
      </c>
      <c r="C4" s="9" t="s">
        <v>80</v>
      </c>
      <c r="D4" s="9" t="s">
        <v>81</v>
      </c>
      <c r="E4" s="8"/>
      <c r="F4" s="12" t="s">
        <v>181</v>
      </c>
      <c r="G4" s="9" t="s">
        <v>80</v>
      </c>
      <c r="H4" s="9" t="s">
        <v>81</v>
      </c>
      <c r="I4" s="9"/>
      <c r="J4" s="19"/>
      <c r="K4" s="6"/>
      <c r="L4" s="9" t="s">
        <v>91</v>
      </c>
      <c r="M4" s="9" t="s">
        <v>92</v>
      </c>
      <c r="P4" s="9" t="s">
        <v>80</v>
      </c>
      <c r="Q4" s="9" t="s">
        <v>81</v>
      </c>
      <c r="T4" s="9" t="s">
        <v>91</v>
      </c>
      <c r="U4" s="9" t="s">
        <v>92</v>
      </c>
      <c r="W4" s="19"/>
      <c r="AE4" s="19"/>
    </row>
    <row r="5" spans="1:37" ht="14.4" thickTop="1" thickBot="1" x14ac:dyDescent="0.25">
      <c r="A5" s="19"/>
      <c r="B5" s="9" t="s">
        <v>78</v>
      </c>
      <c r="C5" s="20">
        <v>3</v>
      </c>
      <c r="D5" s="20">
        <v>4</v>
      </c>
      <c r="E5" s="8"/>
      <c r="F5" s="9" t="s">
        <v>21</v>
      </c>
      <c r="G5" s="20">
        <v>3</v>
      </c>
      <c r="H5" s="20">
        <v>1</v>
      </c>
      <c r="I5" s="11"/>
      <c r="J5" s="19"/>
      <c r="K5" s="9" t="s">
        <v>95</v>
      </c>
      <c r="L5" s="18" t="str">
        <f>'sub-game'!B14</f>
        <v>3,3</v>
      </c>
      <c r="M5" s="18" t="str">
        <f>'sub-game'!C14</f>
        <v>4,1</v>
      </c>
      <c r="O5" s="9" t="s">
        <v>78</v>
      </c>
      <c r="P5" s="18">
        <f>'sub-game'!J4</f>
        <v>1</v>
      </c>
      <c r="Q5" s="18" t="str">
        <f>'sub-game'!K4</f>
        <v/>
      </c>
      <c r="S5" s="9" t="s">
        <v>95</v>
      </c>
      <c r="T5" s="18">
        <f>'sub-game'!J8</f>
        <v>1</v>
      </c>
      <c r="U5" s="18" t="str">
        <f>'sub-game'!K8</f>
        <v/>
      </c>
      <c r="W5" s="19"/>
      <c r="AE5" s="19"/>
      <c r="AH5" s="6" t="str">
        <f>'sub-game'!AH12</f>
        <v>DS</v>
      </c>
      <c r="AJ5">
        <f>'sub-game'!AJ12</f>
        <v>1</v>
      </c>
      <c r="AK5">
        <f>'sub-game'!AK12</f>
        <v>2</v>
      </c>
    </row>
    <row r="6" spans="1:37" ht="14.4" thickTop="1" thickBot="1" x14ac:dyDescent="0.25">
      <c r="A6" s="19"/>
      <c r="B6" s="9" t="s">
        <v>79</v>
      </c>
      <c r="C6" s="20">
        <v>1</v>
      </c>
      <c r="D6" s="20">
        <v>2</v>
      </c>
      <c r="E6" s="8"/>
      <c r="F6" s="9" t="s">
        <v>23</v>
      </c>
      <c r="G6" s="20">
        <v>4</v>
      </c>
      <c r="H6" s="20">
        <v>2</v>
      </c>
      <c r="I6" s="11"/>
      <c r="J6" s="19"/>
      <c r="K6" s="9" t="s">
        <v>96</v>
      </c>
      <c r="L6" s="18" t="str">
        <f>'sub-game'!B15</f>
        <v>1,4</v>
      </c>
      <c r="M6" s="18" t="str">
        <f>'sub-game'!C15</f>
        <v>2,2</v>
      </c>
      <c r="O6" s="9" t="s">
        <v>79</v>
      </c>
      <c r="P6" s="18" t="str">
        <f>'sub-game'!J5</f>
        <v/>
      </c>
      <c r="Q6" s="18" t="str">
        <f>'sub-game'!K5</f>
        <v/>
      </c>
      <c r="S6" s="9" t="s">
        <v>96</v>
      </c>
      <c r="T6" s="18" t="str">
        <f>'sub-game'!J9</f>
        <v/>
      </c>
      <c r="U6" s="18" t="str">
        <f>'sub-game'!K9</f>
        <v/>
      </c>
      <c r="W6" s="19"/>
      <c r="AE6" s="19"/>
      <c r="AI6" t="str">
        <f>'sub-game'!AI13</f>
        <v>a</v>
      </c>
      <c r="AJ6">
        <f>'sub-game'!AJ13</f>
        <v>1</v>
      </c>
      <c r="AK6">
        <f>'sub-game'!AK13</f>
        <v>1</v>
      </c>
    </row>
    <row r="7" spans="1:37" ht="13.8" thickTop="1" x14ac:dyDescent="0.2">
      <c r="A7" s="19"/>
      <c r="J7" s="19"/>
      <c r="N7" s="24" t="s">
        <v>207</v>
      </c>
      <c r="R7" s="25" t="s">
        <v>209</v>
      </c>
      <c r="W7" s="19"/>
      <c r="AE7" s="19"/>
      <c r="AI7" t="str">
        <f>'sub-game'!AI14</f>
        <v>b</v>
      </c>
      <c r="AJ7">
        <f>'sub-game'!AJ14</f>
        <v>0</v>
      </c>
      <c r="AK7">
        <f>'sub-game'!AK14</f>
        <v>0</v>
      </c>
    </row>
    <row r="8" spans="1:37" ht="13.8" thickBot="1" x14ac:dyDescent="0.25">
      <c r="A8" s="19"/>
      <c r="B8" s="6" t="s">
        <v>173</v>
      </c>
      <c r="I8" s="11"/>
      <c r="J8" s="19"/>
      <c r="L8" s="6" t="s">
        <v>142</v>
      </c>
      <c r="O8" s="6" t="s">
        <v>192</v>
      </c>
      <c r="S8" s="6" t="s">
        <v>193</v>
      </c>
      <c r="W8" s="19"/>
      <c r="X8" s="15" t="s">
        <v>130</v>
      </c>
      <c r="AA8" s="15" t="s">
        <v>131</v>
      </c>
      <c r="AE8" s="19"/>
      <c r="AH8" s="6" t="str">
        <f>'sub-game'!AH15</f>
        <v>DSE</v>
      </c>
      <c r="AI8" t="str">
        <f>'sub-game'!AI15</f>
        <v>(*1,*2)</v>
      </c>
      <c r="AJ8">
        <f>'sub-game'!AJ15</f>
        <v>0</v>
      </c>
      <c r="AK8">
        <f>'sub-game'!AK15</f>
        <v>0</v>
      </c>
    </row>
    <row r="9" spans="1:37" ht="14.4" thickTop="1" thickBot="1" x14ac:dyDescent="0.25">
      <c r="A9" s="19"/>
      <c r="B9" s="12" t="s">
        <v>182</v>
      </c>
      <c r="C9" s="9">
        <v>1</v>
      </c>
      <c r="D9" s="9">
        <v>2</v>
      </c>
      <c r="I9" s="11"/>
      <c r="J9" s="19"/>
      <c r="K9" s="6" t="s">
        <v>144</v>
      </c>
      <c r="L9" s="18">
        <f>'sub-stability'!E3</f>
        <v>0</v>
      </c>
      <c r="O9" s="9"/>
      <c r="P9" s="9" t="s">
        <v>91</v>
      </c>
      <c r="Q9" s="9" t="s">
        <v>208</v>
      </c>
      <c r="R9" s="9"/>
      <c r="S9" s="9"/>
      <c r="T9" s="9" t="s">
        <v>80</v>
      </c>
      <c r="U9" s="9" t="s">
        <v>81</v>
      </c>
      <c r="W9" s="19"/>
      <c r="X9" s="9"/>
      <c r="Y9" s="9" t="s">
        <v>80</v>
      </c>
      <c r="Z9" s="9" t="s">
        <v>81</v>
      </c>
      <c r="AA9" s="9"/>
      <c r="AB9" s="9" t="s">
        <v>91</v>
      </c>
      <c r="AC9" s="9" t="s">
        <v>92</v>
      </c>
      <c r="AE9" s="19"/>
      <c r="AH9" t="str">
        <f>'sub-game'!AH16</f>
        <v>aa</v>
      </c>
      <c r="AI9" t="str">
        <f>'sub-game'!AI16</f>
        <v>ab</v>
      </c>
      <c r="AJ9" t="str">
        <f>'sub-game'!AJ16</f>
        <v>ba</v>
      </c>
      <c r="AK9" t="str">
        <f>'sub-game'!AK16</f>
        <v>bb</v>
      </c>
    </row>
    <row r="10" spans="1:37" ht="14.4" thickTop="1" thickBot="1" x14ac:dyDescent="0.25">
      <c r="A10" s="19"/>
      <c r="B10" s="9">
        <v>1</v>
      </c>
      <c r="C10" s="20">
        <v>1</v>
      </c>
      <c r="D10" s="20">
        <v>-1</v>
      </c>
      <c r="J10" s="19"/>
      <c r="K10" s="6" t="s">
        <v>145</v>
      </c>
      <c r="L10" s="18">
        <f>'sub-stability'!F3</f>
        <v>1</v>
      </c>
      <c r="O10" s="9" t="s">
        <v>95</v>
      </c>
      <c r="P10" s="18" t="str">
        <f>'sub-game'!N9</f>
        <v/>
      </c>
      <c r="Q10" s="18" t="str">
        <f>'sub-game'!O9</f>
        <v/>
      </c>
      <c r="R10" s="11"/>
      <c r="S10" s="9" t="s">
        <v>78</v>
      </c>
      <c r="T10" s="18">
        <f>'sub-game'!R4</f>
        <v>1</v>
      </c>
      <c r="U10" s="18">
        <f>'sub-game'!S4</f>
        <v>1</v>
      </c>
      <c r="W10" s="19"/>
      <c r="X10" s="9" t="s">
        <v>78</v>
      </c>
      <c r="Y10" s="18" t="str">
        <f>'sub-game'!N4</f>
        <v/>
      </c>
      <c r="Z10" s="18" t="str">
        <f>'sub-game'!O4</f>
        <v/>
      </c>
      <c r="AA10" s="9" t="s">
        <v>95</v>
      </c>
      <c r="AB10" s="18">
        <f>'sub-game'!R9</f>
        <v>1</v>
      </c>
      <c r="AC10" s="18">
        <f>'sub-game'!S9</f>
        <v>1</v>
      </c>
      <c r="AE10" s="19"/>
      <c r="AH10">
        <f>'sub-game'!AH17</f>
        <v>1</v>
      </c>
      <c r="AI10">
        <f>'sub-game'!AI17</f>
        <v>0</v>
      </c>
      <c r="AJ10">
        <f>'sub-game'!AJ17</f>
        <v>0</v>
      </c>
      <c r="AK10">
        <f>'sub-game'!AK17</f>
        <v>0</v>
      </c>
    </row>
    <row r="11" spans="1:37" ht="14.4" thickTop="1" thickBot="1" x14ac:dyDescent="0.25">
      <c r="A11" s="19"/>
      <c r="B11" s="9">
        <v>2</v>
      </c>
      <c r="C11" s="20">
        <v>-1</v>
      </c>
      <c r="D11" s="20">
        <v>-1</v>
      </c>
      <c r="J11" s="19"/>
      <c r="K11" s="6" t="s">
        <v>175</v>
      </c>
      <c r="L11" s="18">
        <f>'sub-stability'!G3</f>
        <v>0</v>
      </c>
      <c r="O11" s="9" t="s">
        <v>96</v>
      </c>
      <c r="P11" s="18" t="str">
        <f>'sub-game'!N10</f>
        <v/>
      </c>
      <c r="Q11" s="18" t="str">
        <f>'sub-game'!O10</f>
        <v/>
      </c>
      <c r="R11" s="11"/>
      <c r="S11" s="9" t="s">
        <v>79</v>
      </c>
      <c r="T11" s="18" t="str">
        <f>'sub-game'!R5</f>
        <v/>
      </c>
      <c r="U11" s="18" t="str">
        <f>'sub-game'!S5</f>
        <v/>
      </c>
      <c r="W11" s="19"/>
      <c r="X11" s="9" t="s">
        <v>79</v>
      </c>
      <c r="Y11" s="18" t="str">
        <f>'sub-game'!N5</f>
        <v/>
      </c>
      <c r="Z11" s="18" t="str">
        <f>'sub-game'!O5</f>
        <v/>
      </c>
      <c r="AA11" s="9" t="s">
        <v>96</v>
      </c>
      <c r="AB11" s="18">
        <f>'sub-game'!R10</f>
        <v>1</v>
      </c>
      <c r="AC11" s="18">
        <f>'sub-game'!S10</f>
        <v>1</v>
      </c>
      <c r="AE11" s="19"/>
      <c r="AH11" t="str">
        <f>'sub-game'!AH18</f>
        <v>Nash</v>
      </c>
      <c r="AI11" t="str">
        <f>'sub-game'!AI18</f>
        <v>(*1,*2)</v>
      </c>
      <c r="AJ11">
        <f>'sub-game'!AJ18</f>
        <v>0</v>
      </c>
      <c r="AK11">
        <f>'sub-game'!AK18</f>
        <v>0</v>
      </c>
    </row>
    <row r="12" spans="1:37" ht="13.8" thickTop="1" x14ac:dyDescent="0.2">
      <c r="A12" s="19"/>
      <c r="J12" s="19"/>
      <c r="R12" s="25" t="s">
        <v>210</v>
      </c>
      <c r="W12" s="19"/>
      <c r="AE12" s="19"/>
      <c r="AH12" t="str">
        <f>'sub-game'!AH19</f>
        <v>aa</v>
      </c>
      <c r="AI12" t="str">
        <f>'sub-game'!AI19</f>
        <v>ab</v>
      </c>
      <c r="AJ12" t="str">
        <f>'sub-game'!AJ19</f>
        <v>ba</v>
      </c>
      <c r="AK12" t="str">
        <f>'sub-game'!AK19</f>
        <v>bb</v>
      </c>
    </row>
    <row r="13" spans="1:37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H13">
        <f>'sub-game'!AH20</f>
        <v>1</v>
      </c>
      <c r="AI13">
        <f>'sub-game'!AI20</f>
        <v>0</v>
      </c>
      <c r="AJ13">
        <f>'sub-game'!AJ20</f>
        <v>0</v>
      </c>
      <c r="AK13">
        <f>'sub-game'!AK20</f>
        <v>0</v>
      </c>
    </row>
    <row r="14" spans="1:37" x14ac:dyDescent="0.2">
      <c r="O14" s="21" t="s">
        <v>195</v>
      </c>
      <c r="P14" s="22"/>
    </row>
    <row r="15" spans="1:37" x14ac:dyDescent="0.2">
      <c r="B15" s="6" t="s">
        <v>183</v>
      </c>
      <c r="J15" s="6" t="s">
        <v>188</v>
      </c>
      <c r="O15" t="s">
        <v>200</v>
      </c>
      <c r="P15" t="s">
        <v>196</v>
      </c>
      <c r="Q15" t="s">
        <v>197</v>
      </c>
      <c r="R15" t="s">
        <v>198</v>
      </c>
      <c r="S15" t="s">
        <v>199</v>
      </c>
      <c r="U15" t="s">
        <v>201</v>
      </c>
      <c r="V15" t="s">
        <v>196</v>
      </c>
      <c r="W15" t="s">
        <v>197</v>
      </c>
      <c r="X15" t="s">
        <v>198</v>
      </c>
      <c r="Y15" t="s">
        <v>199</v>
      </c>
      <c r="AA15" t="s">
        <v>203</v>
      </c>
      <c r="AB15" t="s">
        <v>196</v>
      </c>
      <c r="AC15" t="s">
        <v>197</v>
      </c>
      <c r="AD15" t="s">
        <v>198</v>
      </c>
      <c r="AE15" t="s">
        <v>199</v>
      </c>
    </row>
    <row r="16" spans="1:37" x14ac:dyDescent="0.2">
      <c r="B16" t="s">
        <v>178</v>
      </c>
      <c r="C16" t="s">
        <v>184</v>
      </c>
      <c r="D16" t="s">
        <v>185</v>
      </c>
      <c r="F16" t="s">
        <v>180</v>
      </c>
      <c r="G16" t="s">
        <v>184</v>
      </c>
      <c r="H16" t="s">
        <v>185</v>
      </c>
      <c r="J16">
        <v>1</v>
      </c>
      <c r="K16">
        <v>0</v>
      </c>
      <c r="O16" t="s">
        <v>196</v>
      </c>
      <c r="P16">
        <f>IF(C5&gt;=$C$5,1,0)</f>
        <v>1</v>
      </c>
      <c r="Q16">
        <f>IF(C5&gt;=$D$5,1,0)</f>
        <v>0</v>
      </c>
      <c r="R16">
        <f>IF(C5&gt;=$C$6,1,0)</f>
        <v>1</v>
      </c>
      <c r="S16">
        <f>IF(C5&gt;=$D$6,1,0)</f>
        <v>1</v>
      </c>
      <c r="U16" t="s">
        <v>196</v>
      </c>
      <c r="V16">
        <f>IF(G5&gt;=$G$5,1,0)</f>
        <v>1</v>
      </c>
      <c r="W16">
        <f>IF(G5&gt;=$H$5,1,0)</f>
        <v>1</v>
      </c>
      <c r="X16">
        <f>IF(G5&gt;=$G$6,1,0)</f>
        <v>0</v>
      </c>
      <c r="Y16">
        <f>IF(G5&gt;=$H$6,1,0)</f>
        <v>1</v>
      </c>
      <c r="AA16" t="s">
        <v>196</v>
      </c>
      <c r="AB16">
        <f>P16*V16</f>
        <v>1</v>
      </c>
      <c r="AC16">
        <f t="shared" ref="AC16:AE16" si="0">Q16*W16</f>
        <v>0</v>
      </c>
      <c r="AD16">
        <f t="shared" si="0"/>
        <v>0</v>
      </c>
      <c r="AE16">
        <f t="shared" si="0"/>
        <v>1</v>
      </c>
      <c r="AH16" s="6" t="str">
        <f>'sub-game'!AN34</f>
        <v>RDS(contained)</v>
      </c>
    </row>
    <row r="17" spans="2:37" x14ac:dyDescent="0.2">
      <c r="B17" t="s">
        <v>132</v>
      </c>
      <c r="C17">
        <v>3</v>
      </c>
      <c r="D17">
        <v>1</v>
      </c>
      <c r="F17" t="s">
        <v>132</v>
      </c>
      <c r="G17">
        <v>3</v>
      </c>
      <c r="H17">
        <v>4</v>
      </c>
      <c r="J17">
        <v>0</v>
      </c>
      <c r="K17">
        <v>1</v>
      </c>
      <c r="O17" t="s">
        <v>197</v>
      </c>
      <c r="P17">
        <f>IF(D5&gt;=$C$5,1,0)</f>
        <v>1</v>
      </c>
      <c r="Q17">
        <f>IF(D5&gt;=$D$5,1,0)</f>
        <v>1</v>
      </c>
      <c r="R17">
        <f>IF(D5&gt;=$C$6,1,0)</f>
        <v>1</v>
      </c>
      <c r="S17">
        <f>IF(D5&gt;=$D$6,1,0)</f>
        <v>1</v>
      </c>
      <c r="U17" t="s">
        <v>197</v>
      </c>
      <c r="V17">
        <f>IF(H5&gt;=$G$5,1,0)</f>
        <v>0</v>
      </c>
      <c r="W17">
        <f>IF(H5&gt;=$H$5,1,0)</f>
        <v>1</v>
      </c>
      <c r="X17">
        <f>IF(H5&gt;=$G$6,1,0)</f>
        <v>0</v>
      </c>
      <c r="Y17">
        <f>IF(H5&gt;=$H$6,1,0)</f>
        <v>0</v>
      </c>
      <c r="AA17" t="s">
        <v>197</v>
      </c>
      <c r="AB17">
        <f t="shared" ref="AB17:AB19" si="1">P17*V17</f>
        <v>0</v>
      </c>
      <c r="AC17">
        <f t="shared" ref="AC17:AC19" si="2">Q17*W17</f>
        <v>1</v>
      </c>
      <c r="AD17">
        <f t="shared" ref="AD17:AD19" si="3">R17*X17</f>
        <v>0</v>
      </c>
      <c r="AE17">
        <f t="shared" ref="AE17:AE19" si="4">S17*Y17</f>
        <v>0</v>
      </c>
      <c r="AJ17">
        <f>'sub-game'!AP35</f>
        <v>1</v>
      </c>
      <c r="AK17">
        <f>'sub-game'!AQ35</f>
        <v>2</v>
      </c>
    </row>
    <row r="18" spans="2:37" x14ac:dyDescent="0.2">
      <c r="B18" t="s">
        <v>133</v>
      </c>
      <c r="C18">
        <v>4</v>
      </c>
      <c r="D18">
        <v>2</v>
      </c>
      <c r="F18" t="s">
        <v>133</v>
      </c>
      <c r="G18">
        <v>1</v>
      </c>
      <c r="H18">
        <v>2</v>
      </c>
      <c r="O18" t="s">
        <v>198</v>
      </c>
      <c r="P18">
        <f>IF(C6&gt;=$C$5,1,0)</f>
        <v>0</v>
      </c>
      <c r="Q18">
        <f>IF(C6&gt;=$D$5,1,0)</f>
        <v>0</v>
      </c>
      <c r="R18">
        <f>IF(C6&gt;=$C$6,1,0)</f>
        <v>1</v>
      </c>
      <c r="S18">
        <f>IF(C6&gt;=$D$6,1,0)</f>
        <v>0</v>
      </c>
      <c r="U18" t="s">
        <v>198</v>
      </c>
      <c r="V18">
        <f>IF(G6&gt;=$G$5,1,0)</f>
        <v>1</v>
      </c>
      <c r="W18">
        <f>IF(G6&gt;=$H$5,1,0)</f>
        <v>1</v>
      </c>
      <c r="X18">
        <f>IF(G6&gt;=$G$6,1,0)</f>
        <v>1</v>
      </c>
      <c r="Y18">
        <f>IF(G6&gt;=$H$6,1,0)</f>
        <v>1</v>
      </c>
      <c r="AA18" t="s">
        <v>198</v>
      </c>
      <c r="AB18">
        <f t="shared" si="1"/>
        <v>0</v>
      </c>
      <c r="AC18">
        <f t="shared" si="2"/>
        <v>0</v>
      </c>
      <c r="AD18">
        <f t="shared" si="3"/>
        <v>1</v>
      </c>
      <c r="AE18">
        <f t="shared" si="4"/>
        <v>0</v>
      </c>
      <c r="AI18" t="str">
        <f>'sub-game'!AO36</f>
        <v>a</v>
      </c>
      <c r="AJ18">
        <f>'sub-game'!AP36</f>
        <v>1</v>
      </c>
      <c r="AK18">
        <f>'sub-game'!AQ36</f>
        <v>0</v>
      </c>
    </row>
    <row r="19" spans="2:37" x14ac:dyDescent="0.2">
      <c r="O19" t="s">
        <v>199</v>
      </c>
      <c r="P19">
        <f>IF(D6&gt;=$C$5,1,0)</f>
        <v>0</v>
      </c>
      <c r="Q19">
        <f>IF(D6&gt;=$D$5,1,0)</f>
        <v>0</v>
      </c>
      <c r="R19">
        <f>IF(D6&gt;=$C$6,1,0)</f>
        <v>1</v>
      </c>
      <c r="S19">
        <f>IF(D6&gt;=$D$6,1,0)</f>
        <v>1</v>
      </c>
      <c r="U19" t="s">
        <v>199</v>
      </c>
      <c r="V19">
        <f>IF(H6&gt;=$G$5,1,0)</f>
        <v>0</v>
      </c>
      <c r="W19">
        <f>IF(H6&gt;=$H$5,1,0)</f>
        <v>1</v>
      </c>
      <c r="X19">
        <f>IF(H6&gt;=$G$6,1,0)</f>
        <v>0</v>
      </c>
      <c r="Y19">
        <f>IF(H6&gt;=$H$6,1,0)</f>
        <v>1</v>
      </c>
      <c r="AA19" t="s">
        <v>199</v>
      </c>
      <c r="AB19">
        <f t="shared" si="1"/>
        <v>0</v>
      </c>
      <c r="AC19">
        <f t="shared" si="2"/>
        <v>0</v>
      </c>
      <c r="AD19">
        <f t="shared" si="3"/>
        <v>0</v>
      </c>
      <c r="AE19">
        <f t="shared" si="4"/>
        <v>1</v>
      </c>
      <c r="AI19" t="str">
        <f>'sub-game'!AO37</f>
        <v>b</v>
      </c>
      <c r="AJ19">
        <f>'sub-game'!AP37</f>
        <v>0</v>
      </c>
      <c r="AK19">
        <f>'sub-game'!AQ37</f>
        <v>0</v>
      </c>
    </row>
    <row r="20" spans="2:37" x14ac:dyDescent="0.2">
      <c r="B20" s="6" t="s">
        <v>186</v>
      </c>
      <c r="J20" s="6" t="s">
        <v>190</v>
      </c>
      <c r="O20" s="23" t="s">
        <v>202</v>
      </c>
      <c r="U20" s="23" t="s">
        <v>202</v>
      </c>
      <c r="AA20" s="23" t="s">
        <v>202</v>
      </c>
      <c r="AH20" s="6" t="str">
        <f>'sub-game'!AN38</f>
        <v>RDSE(contained)</v>
      </c>
    </row>
    <row r="21" spans="2:37" x14ac:dyDescent="0.2">
      <c r="B21" t="s">
        <v>178</v>
      </c>
      <c r="C21" t="s">
        <v>184</v>
      </c>
      <c r="D21" t="s">
        <v>185</v>
      </c>
      <c r="F21" t="s">
        <v>180</v>
      </c>
      <c r="G21" t="s">
        <v>184</v>
      </c>
      <c r="H21" t="s">
        <v>185</v>
      </c>
      <c r="J21">
        <v>0</v>
      </c>
      <c r="K21">
        <v>1</v>
      </c>
      <c r="AH21" t="str">
        <f>'sub-game'!AN39</f>
        <v>aa</v>
      </c>
      <c r="AI21" t="str">
        <f>'sub-game'!AO39</f>
        <v>ab</v>
      </c>
      <c r="AJ21" t="str">
        <f>'sub-game'!AP39</f>
        <v>ba</v>
      </c>
      <c r="AK21" t="str">
        <f>'sub-game'!AQ39</f>
        <v>bb</v>
      </c>
    </row>
    <row r="22" spans="2:37" x14ac:dyDescent="0.2">
      <c r="B22" t="s">
        <v>132</v>
      </c>
      <c r="C22">
        <v>3</v>
      </c>
      <c r="D22">
        <v>2</v>
      </c>
      <c r="F22" t="s">
        <v>132</v>
      </c>
      <c r="G22">
        <v>3</v>
      </c>
      <c r="H22">
        <v>4</v>
      </c>
      <c r="J22">
        <v>1</v>
      </c>
      <c r="K22">
        <v>0</v>
      </c>
      <c r="O22" t="s">
        <v>200</v>
      </c>
      <c r="P22" t="s">
        <v>196</v>
      </c>
      <c r="Q22" t="s">
        <v>197</v>
      </c>
      <c r="R22" t="s">
        <v>198</v>
      </c>
      <c r="S22" t="s">
        <v>199</v>
      </c>
      <c r="U22" t="s">
        <v>201</v>
      </c>
      <c r="V22" t="s">
        <v>196</v>
      </c>
      <c r="W22" t="s">
        <v>197</v>
      </c>
      <c r="X22" t="s">
        <v>198</v>
      </c>
      <c r="Y22" t="s">
        <v>199</v>
      </c>
      <c r="AA22" t="s">
        <v>203</v>
      </c>
      <c r="AB22" t="s">
        <v>196</v>
      </c>
      <c r="AC22" t="s">
        <v>197</v>
      </c>
      <c r="AD22" t="s">
        <v>198</v>
      </c>
      <c r="AE22" t="s">
        <v>199</v>
      </c>
      <c r="AH22">
        <f>'sub-game'!AN40</f>
        <v>0</v>
      </c>
      <c r="AI22">
        <f>'sub-game'!AO40</f>
        <v>0</v>
      </c>
      <c r="AJ22">
        <f>'sub-game'!AP40</f>
        <v>0</v>
      </c>
      <c r="AK22">
        <f>'sub-game'!AQ40</f>
        <v>0</v>
      </c>
    </row>
    <row r="23" spans="2:37" x14ac:dyDescent="0.2">
      <c r="B23" t="s">
        <v>133</v>
      </c>
      <c r="C23">
        <v>4</v>
      </c>
      <c r="D23">
        <v>1</v>
      </c>
      <c r="F23" t="s">
        <v>133</v>
      </c>
      <c r="G23">
        <v>2</v>
      </c>
      <c r="H23">
        <v>1</v>
      </c>
      <c r="O23" t="s">
        <v>196</v>
      </c>
      <c r="P23">
        <f>IF(C5=$C$5,1,0)</f>
        <v>1</v>
      </c>
      <c r="Q23">
        <f>IF(C5=$D$5,1,0)</f>
        <v>0</v>
      </c>
      <c r="R23">
        <f>IF(C5=$C$6,1,0)</f>
        <v>0</v>
      </c>
      <c r="S23">
        <f>IF(C5=$D$6,1,0)</f>
        <v>0</v>
      </c>
      <c r="U23" t="s">
        <v>196</v>
      </c>
      <c r="V23">
        <f>IF(G5=$G$5,1,0)</f>
        <v>1</v>
      </c>
      <c r="W23">
        <f>IF(G5=$H$5,1,0)</f>
        <v>0</v>
      </c>
      <c r="X23">
        <f>IF(G5=$G$6,1,0)</f>
        <v>0</v>
      </c>
      <c r="Y23">
        <f>IF(G5=$H$6,1,0)</f>
        <v>0</v>
      </c>
      <c r="AA23" t="s">
        <v>196</v>
      </c>
      <c r="AB23">
        <f>P23*V23</f>
        <v>1</v>
      </c>
      <c r="AC23">
        <f t="shared" ref="AC23:AC26" si="5">Q23*W23</f>
        <v>0</v>
      </c>
      <c r="AD23">
        <f t="shared" ref="AD23:AD26" si="6">R23*X23</f>
        <v>0</v>
      </c>
      <c r="AE23">
        <f t="shared" ref="AE23:AE26" si="7">S23*Y23</f>
        <v>0</v>
      </c>
    </row>
    <row r="24" spans="2:37" x14ac:dyDescent="0.2">
      <c r="O24" t="s">
        <v>197</v>
      </c>
      <c r="P24">
        <f>IF(D5=$C$5,1,0)</f>
        <v>0</v>
      </c>
      <c r="Q24">
        <f>IF(D5=$D$5,1,0)</f>
        <v>1</v>
      </c>
      <c r="R24">
        <f>IF(D5=$C$6,1,0)</f>
        <v>0</v>
      </c>
      <c r="S24">
        <f>IF(D5=$D$6,1,0)</f>
        <v>0</v>
      </c>
      <c r="U24" t="s">
        <v>197</v>
      </c>
      <c r="V24">
        <f>IF(H5=$G$5,1,0)</f>
        <v>0</v>
      </c>
      <c r="W24">
        <f>IF(H5=$H$5,1,0)</f>
        <v>1</v>
      </c>
      <c r="X24">
        <f>IF(H5=$G$6,1,0)</f>
        <v>0</v>
      </c>
      <c r="Y24">
        <f>IF(H5=$H$6,1,0)</f>
        <v>0</v>
      </c>
      <c r="AA24" t="s">
        <v>197</v>
      </c>
      <c r="AB24">
        <f t="shared" ref="AB24:AB26" si="8">P24*V24</f>
        <v>0</v>
      </c>
      <c r="AC24">
        <f t="shared" si="5"/>
        <v>1</v>
      </c>
      <c r="AD24">
        <f t="shared" si="6"/>
        <v>0</v>
      </c>
      <c r="AE24">
        <f t="shared" si="7"/>
        <v>0</v>
      </c>
    </row>
    <row r="25" spans="2:37" x14ac:dyDescent="0.2">
      <c r="B25" s="6" t="s">
        <v>187</v>
      </c>
      <c r="J25" s="6" t="s">
        <v>191</v>
      </c>
      <c r="O25" t="s">
        <v>198</v>
      </c>
      <c r="P25">
        <f>IF(C6=$C$5,1,0)</f>
        <v>0</v>
      </c>
      <c r="Q25">
        <f>IF(C6=$D$5,1,0)</f>
        <v>0</v>
      </c>
      <c r="R25">
        <f>IF(C6=$C$6,1,0)</f>
        <v>1</v>
      </c>
      <c r="S25">
        <f>IF(C6=$D$6,1,0)</f>
        <v>0</v>
      </c>
      <c r="U25" t="s">
        <v>198</v>
      </c>
      <c r="V25">
        <f>IF(G6=$G$5,1,0)</f>
        <v>0</v>
      </c>
      <c r="W25">
        <f>IF(G6=$H$5,1,0)</f>
        <v>0</v>
      </c>
      <c r="X25">
        <f>IF(G6=$G$6,1,0)</f>
        <v>1</v>
      </c>
      <c r="Y25">
        <f>IF(G6=$H$6,1,0)</f>
        <v>0</v>
      </c>
      <c r="AA25" t="s">
        <v>198</v>
      </c>
      <c r="AB25">
        <f t="shared" si="8"/>
        <v>0</v>
      </c>
      <c r="AC25">
        <f t="shared" si="5"/>
        <v>0</v>
      </c>
      <c r="AD25">
        <f t="shared" si="6"/>
        <v>1</v>
      </c>
      <c r="AE25">
        <f t="shared" si="7"/>
        <v>0</v>
      </c>
    </row>
    <row r="26" spans="2:37" x14ac:dyDescent="0.2">
      <c r="B26" t="s">
        <v>178</v>
      </c>
      <c r="C26" t="s">
        <v>184</v>
      </c>
      <c r="D26" t="s">
        <v>185</v>
      </c>
      <c r="F26" t="s">
        <v>180</v>
      </c>
      <c r="G26" t="s">
        <v>184</v>
      </c>
      <c r="H26" t="s">
        <v>185</v>
      </c>
      <c r="J26">
        <v>-1</v>
      </c>
      <c r="K26">
        <v>1</v>
      </c>
      <c r="O26" t="s">
        <v>199</v>
      </c>
      <c r="P26">
        <f>IF(D6=$C$5,1,0)</f>
        <v>0</v>
      </c>
      <c r="Q26">
        <f>IF(D6=$D$5,1,0)</f>
        <v>0</v>
      </c>
      <c r="R26">
        <f>IF(D6=$C$6,1,0)</f>
        <v>0</v>
      </c>
      <c r="S26">
        <f>IF(D6=$D$6,1,0)</f>
        <v>1</v>
      </c>
      <c r="U26" t="s">
        <v>199</v>
      </c>
      <c r="V26">
        <f>IF(H6=$G$5,1,0)</f>
        <v>0</v>
      </c>
      <c r="W26">
        <f>IF(H6=$H$5,1,0)</f>
        <v>0</v>
      </c>
      <c r="X26">
        <f>IF(H6=$G$6,1,0)</f>
        <v>0</v>
      </c>
      <c r="Y26">
        <f>IF(H6=$H$6,1,0)</f>
        <v>1</v>
      </c>
      <c r="AA26" t="s">
        <v>199</v>
      </c>
      <c r="AB26">
        <f t="shared" si="8"/>
        <v>0</v>
      </c>
      <c r="AC26">
        <f t="shared" si="5"/>
        <v>0</v>
      </c>
      <c r="AD26">
        <f t="shared" si="6"/>
        <v>0</v>
      </c>
      <c r="AE26">
        <f t="shared" si="7"/>
        <v>1</v>
      </c>
    </row>
    <row r="27" spans="2:37" x14ac:dyDescent="0.2">
      <c r="B27" t="s">
        <v>132</v>
      </c>
      <c r="C27">
        <v>3</v>
      </c>
      <c r="D27">
        <v>1</v>
      </c>
      <c r="F27" t="s">
        <v>132</v>
      </c>
      <c r="G27">
        <v>4</v>
      </c>
      <c r="H27">
        <v>1</v>
      </c>
      <c r="J27">
        <v>1</v>
      </c>
      <c r="K27">
        <v>-1</v>
      </c>
      <c r="O27" s="23" t="s">
        <v>204</v>
      </c>
      <c r="U27" s="23" t="s">
        <v>204</v>
      </c>
      <c r="AA27" s="23" t="s">
        <v>204</v>
      </c>
    </row>
    <row r="28" spans="2:37" x14ac:dyDescent="0.2">
      <c r="B28" t="s">
        <v>133</v>
      </c>
      <c r="C28">
        <v>2</v>
      </c>
      <c r="D28">
        <v>4</v>
      </c>
      <c r="F28" t="s">
        <v>133</v>
      </c>
      <c r="G28">
        <v>2</v>
      </c>
      <c r="H28">
        <v>3</v>
      </c>
    </row>
    <row r="29" spans="2:37" x14ac:dyDescent="0.2">
      <c r="O29" t="s">
        <v>205</v>
      </c>
      <c r="P29" t="s">
        <v>196</v>
      </c>
      <c r="Q29" t="s">
        <v>197</v>
      </c>
      <c r="R29" t="s">
        <v>198</v>
      </c>
      <c r="S29" t="s">
        <v>199</v>
      </c>
    </row>
    <row r="30" spans="2:37" x14ac:dyDescent="0.2">
      <c r="B30" s="6" t="s">
        <v>189</v>
      </c>
      <c r="J30" s="6" t="s">
        <v>194</v>
      </c>
      <c r="O30" t="s">
        <v>196</v>
      </c>
      <c r="P30">
        <f>AB16-AB23</f>
        <v>0</v>
      </c>
      <c r="Q30">
        <f t="shared" ref="Q30:S30" si="9">AC16-AC23</f>
        <v>0</v>
      </c>
      <c r="R30">
        <f t="shared" si="9"/>
        <v>0</v>
      </c>
      <c r="S30">
        <f t="shared" si="9"/>
        <v>1</v>
      </c>
    </row>
    <row r="31" spans="2:37" x14ac:dyDescent="0.2">
      <c r="B31" t="s">
        <v>178</v>
      </c>
      <c r="C31" t="s">
        <v>184</v>
      </c>
      <c r="D31" t="s">
        <v>185</v>
      </c>
      <c r="F31" t="s">
        <v>180</v>
      </c>
      <c r="G31" t="s">
        <v>184</v>
      </c>
      <c r="H31" t="s">
        <v>185</v>
      </c>
      <c r="J31">
        <v>-1</v>
      </c>
      <c r="K31">
        <v>1</v>
      </c>
      <c r="O31" t="s">
        <v>197</v>
      </c>
      <c r="P31">
        <f t="shared" ref="P31:P33" si="10">AB17-AB24</f>
        <v>0</v>
      </c>
      <c r="Q31">
        <f t="shared" ref="Q31:Q33" si="11">AC17-AC24</f>
        <v>0</v>
      </c>
      <c r="R31">
        <f t="shared" ref="R31:R33" si="12">AD17-AD24</f>
        <v>0</v>
      </c>
      <c r="S31">
        <f t="shared" ref="S31:S33" si="13">AE17-AE24</f>
        <v>0</v>
      </c>
    </row>
    <row r="32" spans="2:37" x14ac:dyDescent="0.2">
      <c r="B32" t="s">
        <v>132</v>
      </c>
      <c r="C32">
        <v>3</v>
      </c>
      <c r="D32">
        <v>4</v>
      </c>
      <c r="F32" t="s">
        <v>132</v>
      </c>
      <c r="G32">
        <v>3</v>
      </c>
      <c r="H32">
        <v>1</v>
      </c>
      <c r="J32">
        <v>-1</v>
      </c>
      <c r="K32">
        <v>1</v>
      </c>
      <c r="O32" t="s">
        <v>198</v>
      </c>
      <c r="P32">
        <f t="shared" si="10"/>
        <v>0</v>
      </c>
      <c r="Q32">
        <f t="shared" si="11"/>
        <v>0</v>
      </c>
      <c r="R32">
        <f t="shared" si="12"/>
        <v>0</v>
      </c>
      <c r="S32">
        <f t="shared" si="13"/>
        <v>0</v>
      </c>
    </row>
    <row r="33" spans="2:20" x14ac:dyDescent="0.2">
      <c r="B33" t="s">
        <v>133</v>
      </c>
      <c r="C33">
        <v>1</v>
      </c>
      <c r="D33">
        <v>2</v>
      </c>
      <c r="F33" t="s">
        <v>133</v>
      </c>
      <c r="G33">
        <v>4</v>
      </c>
      <c r="H33">
        <v>2</v>
      </c>
      <c r="O33" t="s">
        <v>199</v>
      </c>
      <c r="P33">
        <f t="shared" si="10"/>
        <v>0</v>
      </c>
      <c r="Q33">
        <f t="shared" si="11"/>
        <v>0</v>
      </c>
      <c r="R33">
        <f t="shared" si="12"/>
        <v>0</v>
      </c>
      <c r="S33">
        <f t="shared" si="13"/>
        <v>0</v>
      </c>
    </row>
    <row r="34" spans="2:20" x14ac:dyDescent="0.2">
      <c r="P34">
        <f>IF(SUM(P30:P33)=0,1,0)</f>
        <v>1</v>
      </c>
      <c r="Q34">
        <f t="shared" ref="Q34:S34" si="14">IF(SUM(Q30:Q33)=0,1,0)</f>
        <v>1</v>
      </c>
      <c r="R34">
        <f t="shared" si="14"/>
        <v>1</v>
      </c>
      <c r="S34">
        <f t="shared" si="14"/>
        <v>0</v>
      </c>
      <c r="T34" s="24" t="s">
        <v>206</v>
      </c>
    </row>
  </sheetData>
  <phoneticPr fontId="1"/>
  <conditionalFormatting sqref="P5:Q6 I8:I9 T5:U6 R10:R11">
    <cfRule type="cellIs" dxfId="37" priority="20" stopIfTrue="1" operator="equal">
      <formula>1</formula>
    </cfRule>
  </conditionalFormatting>
  <conditionalFormatting sqref="AB10:AC11">
    <cfRule type="cellIs" dxfId="36" priority="14" stopIfTrue="1" operator="equal">
      <formula>1</formula>
    </cfRule>
  </conditionalFormatting>
  <conditionalFormatting sqref="L9:L11">
    <cfRule type="cellIs" dxfId="35" priority="18" stopIfTrue="1" operator="equal">
      <formula>1</formula>
    </cfRule>
  </conditionalFormatting>
  <conditionalFormatting sqref="P10:Q11">
    <cfRule type="cellIs" dxfId="34" priority="17" stopIfTrue="1" operator="equal">
      <formula>1</formula>
    </cfRule>
  </conditionalFormatting>
  <conditionalFormatting sqref="T10:U11">
    <cfRule type="cellIs" dxfId="33" priority="16" stopIfTrue="1" operator="equal">
      <formula>1</formula>
    </cfRule>
  </conditionalFormatting>
  <conditionalFormatting sqref="Y10:Z11">
    <cfRule type="cellIs" dxfId="32" priority="15" stopIfTrue="1" operator="equal">
      <formula>1</formula>
    </cfRule>
  </conditionalFormatting>
  <conditionalFormatting sqref="P34:S34">
    <cfRule type="cellIs" dxfId="31" priority="13" operator="equal">
      <formula>1</formula>
    </cfRule>
  </conditionalFormatting>
  <conditionalFormatting sqref="L5">
    <cfRule type="expression" dxfId="30" priority="12">
      <formula>$P$34=1</formula>
    </cfRule>
  </conditionalFormatting>
  <conditionalFormatting sqref="M5">
    <cfRule type="expression" dxfId="29" priority="11">
      <formula>$Q$34=1</formula>
    </cfRule>
  </conditionalFormatting>
  <conditionalFormatting sqref="L6">
    <cfRule type="expression" dxfId="28" priority="10">
      <formula>$R$34=1</formula>
    </cfRule>
  </conditionalFormatting>
  <conditionalFormatting sqref="M6">
    <cfRule type="expression" dxfId="27" priority="9">
      <formula>$S$34=1</formula>
    </cfRule>
  </conditionalFormatting>
  <conditionalFormatting sqref="O5">
    <cfRule type="expression" dxfId="26" priority="8">
      <formula>$AJ$6=1</formula>
    </cfRule>
  </conditionalFormatting>
  <conditionalFormatting sqref="O6">
    <cfRule type="expression" dxfId="13" priority="7">
      <formula>$AJ$7=1</formula>
    </cfRule>
  </conditionalFormatting>
  <conditionalFormatting sqref="P4">
    <cfRule type="expression" dxfId="11" priority="6">
      <formula>$AK$6=1</formula>
    </cfRule>
  </conditionalFormatting>
  <conditionalFormatting sqref="Q4">
    <cfRule type="expression" dxfId="9" priority="5">
      <formula>$AK$7=1</formula>
    </cfRule>
  </conditionalFormatting>
  <conditionalFormatting sqref="O10">
    <cfRule type="expression" dxfId="7" priority="4">
      <formula>$AJ$18=1</formula>
    </cfRule>
  </conditionalFormatting>
  <conditionalFormatting sqref="O11">
    <cfRule type="expression" dxfId="5" priority="3">
      <formula>$AJ$19=1</formula>
    </cfRule>
  </conditionalFormatting>
  <conditionalFormatting sqref="P9">
    <cfRule type="expression" dxfId="3" priority="2">
      <formula>$AK$18=1</formula>
    </cfRule>
  </conditionalFormatting>
  <conditionalFormatting sqref="Q9">
    <cfRule type="expression" dxfId="1" priority="1">
      <formula>$AK$19=1</formula>
    </cfRule>
  </conditionalFormatting>
  <dataValidations count="1">
    <dataValidation type="list" allowBlank="1" showInputMessage="1" showErrorMessage="1" sqref="C10:D11">
      <formula1>signs</formula1>
    </dataValidation>
  </dataValidations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/>
  </sheetViews>
  <sheetFormatPr defaultRowHeight="13.2" x14ac:dyDescent="0.2"/>
  <cols>
    <col min="1" max="1" width="5.109375" customWidth="1"/>
    <col min="2" max="2" width="6.44140625" customWidth="1"/>
    <col min="3" max="4" width="6.21875" customWidth="1"/>
    <col min="5" max="5" width="8.33203125" customWidth="1"/>
    <col min="6" max="6" width="8.6640625" customWidth="1"/>
    <col min="7" max="7" width="5.109375" customWidth="1"/>
    <col min="8" max="8" width="6.109375" customWidth="1"/>
    <col min="9" max="9" width="8.77734375" customWidth="1"/>
  </cols>
  <sheetData>
    <row r="1" spans="1:10" x14ac:dyDescent="0.2">
      <c r="A1" s="6" t="s">
        <v>0</v>
      </c>
      <c r="I1" t="s">
        <v>10</v>
      </c>
    </row>
    <row r="2" spans="1:10" ht="13.8" thickBot="1" x14ac:dyDescent="0.25">
      <c r="B2" s="6">
        <v>1</v>
      </c>
      <c r="C2" s="6">
        <v>2</v>
      </c>
      <c r="E2" s="6" t="s">
        <v>17</v>
      </c>
      <c r="F2" s="6" t="s">
        <v>18</v>
      </c>
      <c r="I2" s="1">
        <v>1</v>
      </c>
    </row>
    <row r="3" spans="1:10" ht="14.4" thickTop="1" thickBot="1" x14ac:dyDescent="0.25">
      <c r="A3" s="6">
        <v>1</v>
      </c>
      <c r="B3" s="2">
        <v>0</v>
      </c>
      <c r="C3" s="2">
        <v>1</v>
      </c>
      <c r="D3" s="4"/>
      <c r="E3" s="2">
        <f>IF(SUM(I8:I15)=8,1,0)</f>
        <v>0</v>
      </c>
      <c r="F3" s="2">
        <f>IF(SUM(J8:J15)=8,1,0)</f>
        <v>0</v>
      </c>
      <c r="G3" s="4"/>
      <c r="H3" s="4"/>
      <c r="I3" s="1">
        <v>0</v>
      </c>
    </row>
    <row r="4" spans="1:10" ht="14.4" thickTop="1" thickBot="1" x14ac:dyDescent="0.25">
      <c r="A4" s="6">
        <v>2</v>
      </c>
      <c r="B4" s="2">
        <v>1</v>
      </c>
      <c r="C4" s="2">
        <v>0</v>
      </c>
      <c r="D4" s="4"/>
      <c r="E4" s="4"/>
      <c r="F4" s="4"/>
      <c r="G4" s="4"/>
      <c r="H4" s="4"/>
      <c r="I4" s="1">
        <v>-1</v>
      </c>
    </row>
    <row r="5" spans="1:10" ht="13.8" thickTop="1" x14ac:dyDescent="0.2"/>
    <row r="7" spans="1:10" x14ac:dyDescent="0.2">
      <c r="A7" s="5" t="s">
        <v>11</v>
      </c>
      <c r="B7" s="5" t="s">
        <v>12</v>
      </c>
      <c r="C7" s="5" t="s">
        <v>13</v>
      </c>
      <c r="D7" s="3"/>
      <c r="E7" s="5" t="s">
        <v>14</v>
      </c>
      <c r="F7" s="5" t="s">
        <v>15</v>
      </c>
      <c r="G7" s="5" t="s">
        <v>16</v>
      </c>
      <c r="I7" s="6" t="s">
        <v>17</v>
      </c>
      <c r="J7" s="6" t="s">
        <v>18</v>
      </c>
    </row>
    <row r="8" spans="1:10" x14ac:dyDescent="0.2">
      <c r="A8">
        <v>1</v>
      </c>
      <c r="B8">
        <v>1</v>
      </c>
      <c r="C8">
        <v>1</v>
      </c>
      <c r="E8">
        <f t="shared" ref="E8:E15" si="0">INDEX(net,A8,B8)</f>
        <v>0</v>
      </c>
      <c r="F8">
        <f t="shared" ref="F8:F15" si="1">INDEX(net,A8,C8)</f>
        <v>0</v>
      </c>
      <c r="G8">
        <f t="shared" ref="G8:G15" si="2">INDEX(net,B8,C8)</f>
        <v>0</v>
      </c>
      <c r="I8">
        <f t="shared" ref="I8:I15" si="3">IF(OR(E8=0,AND(E8=1,F8=G8),AND(E8=-1,F8&lt;&gt;G8)),1,0)</f>
        <v>1</v>
      </c>
      <c r="J8">
        <f t="shared" ref="J8:J15" si="4">IF(OR(E8=0,AND(E8=1,F8=G8),E8=-1),1,0)</f>
        <v>1</v>
      </c>
    </row>
    <row r="9" spans="1:10" x14ac:dyDescent="0.2">
      <c r="A9">
        <v>1</v>
      </c>
      <c r="B9">
        <v>1</v>
      </c>
      <c r="C9">
        <v>2</v>
      </c>
      <c r="E9">
        <f t="shared" si="0"/>
        <v>0</v>
      </c>
      <c r="F9">
        <f t="shared" si="1"/>
        <v>1</v>
      </c>
      <c r="G9">
        <f t="shared" si="2"/>
        <v>1</v>
      </c>
      <c r="I9">
        <f t="shared" si="3"/>
        <v>1</v>
      </c>
      <c r="J9">
        <f t="shared" si="4"/>
        <v>1</v>
      </c>
    </row>
    <row r="10" spans="1:10" x14ac:dyDescent="0.2">
      <c r="A10">
        <v>1</v>
      </c>
      <c r="B10">
        <v>2</v>
      </c>
      <c r="C10">
        <v>1</v>
      </c>
      <c r="E10">
        <f t="shared" si="0"/>
        <v>1</v>
      </c>
      <c r="F10">
        <f t="shared" si="1"/>
        <v>0</v>
      </c>
      <c r="G10">
        <f t="shared" si="2"/>
        <v>1</v>
      </c>
      <c r="I10">
        <f t="shared" si="3"/>
        <v>0</v>
      </c>
      <c r="J10">
        <f t="shared" si="4"/>
        <v>0</v>
      </c>
    </row>
    <row r="11" spans="1:10" x14ac:dyDescent="0.2">
      <c r="A11">
        <v>1</v>
      </c>
      <c r="B11">
        <v>2</v>
      </c>
      <c r="C11">
        <v>2</v>
      </c>
      <c r="E11">
        <f t="shared" si="0"/>
        <v>1</v>
      </c>
      <c r="F11">
        <f t="shared" si="1"/>
        <v>1</v>
      </c>
      <c r="G11">
        <f t="shared" si="2"/>
        <v>0</v>
      </c>
      <c r="I11">
        <f t="shared" si="3"/>
        <v>0</v>
      </c>
      <c r="J11">
        <f t="shared" si="4"/>
        <v>0</v>
      </c>
    </row>
    <row r="12" spans="1:10" x14ac:dyDescent="0.2">
      <c r="A12">
        <v>2</v>
      </c>
      <c r="B12">
        <v>1</v>
      </c>
      <c r="C12">
        <v>1</v>
      </c>
      <c r="E12">
        <f t="shared" si="0"/>
        <v>1</v>
      </c>
      <c r="F12">
        <f t="shared" si="1"/>
        <v>1</v>
      </c>
      <c r="G12">
        <f t="shared" si="2"/>
        <v>0</v>
      </c>
      <c r="I12">
        <f t="shared" si="3"/>
        <v>0</v>
      </c>
      <c r="J12">
        <f t="shared" si="4"/>
        <v>0</v>
      </c>
    </row>
    <row r="13" spans="1:10" x14ac:dyDescent="0.2">
      <c r="A13">
        <v>2</v>
      </c>
      <c r="B13">
        <v>1</v>
      </c>
      <c r="C13">
        <v>2</v>
      </c>
      <c r="E13">
        <f t="shared" si="0"/>
        <v>1</v>
      </c>
      <c r="F13">
        <f t="shared" si="1"/>
        <v>0</v>
      </c>
      <c r="G13">
        <f t="shared" si="2"/>
        <v>1</v>
      </c>
      <c r="I13">
        <f t="shared" si="3"/>
        <v>0</v>
      </c>
      <c r="J13">
        <f t="shared" si="4"/>
        <v>0</v>
      </c>
    </row>
    <row r="14" spans="1:10" x14ac:dyDescent="0.2">
      <c r="A14">
        <v>2</v>
      </c>
      <c r="B14">
        <v>2</v>
      </c>
      <c r="C14">
        <v>1</v>
      </c>
      <c r="E14">
        <f t="shared" si="0"/>
        <v>0</v>
      </c>
      <c r="F14">
        <f t="shared" si="1"/>
        <v>1</v>
      </c>
      <c r="G14">
        <f t="shared" si="2"/>
        <v>1</v>
      </c>
      <c r="I14">
        <f t="shared" si="3"/>
        <v>1</v>
      </c>
      <c r="J14">
        <f t="shared" si="4"/>
        <v>1</v>
      </c>
    </row>
    <row r="15" spans="1:10" x14ac:dyDescent="0.2">
      <c r="A15">
        <v>2</v>
      </c>
      <c r="B15">
        <v>2</v>
      </c>
      <c r="C15">
        <v>2</v>
      </c>
      <c r="E15">
        <f t="shared" si="0"/>
        <v>0</v>
      </c>
      <c r="F15">
        <f t="shared" si="1"/>
        <v>0</v>
      </c>
      <c r="G15">
        <f t="shared" si="2"/>
        <v>0</v>
      </c>
      <c r="I15">
        <f t="shared" si="3"/>
        <v>1</v>
      </c>
      <c r="J15">
        <f t="shared" si="4"/>
        <v>1</v>
      </c>
    </row>
  </sheetData>
  <phoneticPr fontId="1"/>
  <dataValidations count="1">
    <dataValidation type="list" allowBlank="1" showInputMessage="1" showErrorMessage="1" sqref="B3:C4">
      <formula1>signs</formula1>
    </dataValidation>
  </dataValidation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6"/>
  <sheetViews>
    <sheetView workbookViewId="0">
      <selection activeCell="D14" sqref="D14"/>
    </sheetView>
  </sheetViews>
  <sheetFormatPr defaultRowHeight="13.2" x14ac:dyDescent="0.2"/>
  <cols>
    <col min="1" max="2" width="3.6640625" customWidth="1"/>
    <col min="3" max="4" width="4.6640625" customWidth="1"/>
    <col min="5" max="5" width="2.6640625" customWidth="1"/>
    <col min="6" max="6" width="4.6640625" customWidth="1"/>
    <col min="7" max="7" width="2.6640625" customWidth="1"/>
    <col min="8" max="8" width="3.6640625" customWidth="1"/>
    <col min="9" max="10" width="4.6640625" customWidth="1"/>
    <col min="11" max="11" width="3.6640625" customWidth="1"/>
    <col min="12" max="13" width="4.6640625" customWidth="1"/>
    <col min="14" max="14" width="2.6640625" customWidth="1"/>
    <col min="15" max="15" width="3.6640625" customWidth="1"/>
    <col min="16" max="17" width="4.6640625" customWidth="1"/>
    <col min="18" max="18" width="3.6640625" customWidth="1"/>
    <col min="19" max="20" width="4.6640625" customWidth="1"/>
    <col min="21" max="21" width="3.6640625" customWidth="1"/>
    <col min="22" max="23" width="4.6640625" customWidth="1"/>
    <col min="24" max="24" width="3.6640625" customWidth="1"/>
    <col min="25" max="26" width="4.6640625" customWidth="1"/>
    <col min="27" max="27" width="6.6640625" customWidth="1"/>
  </cols>
  <sheetData>
    <row r="1" spans="1:20" x14ac:dyDescent="0.2">
      <c r="A1" s="6" t="s">
        <v>166</v>
      </c>
      <c r="B1" s="6" t="s">
        <v>25</v>
      </c>
      <c r="O1" s="17" t="s">
        <v>139</v>
      </c>
      <c r="P1" s="11"/>
      <c r="Q1" s="11"/>
    </row>
    <row r="2" spans="1:20" ht="13.8" thickBot="1" x14ac:dyDescent="0.25">
      <c r="B2" s="9">
        <v>1</v>
      </c>
      <c r="C2" s="9" t="s">
        <v>22</v>
      </c>
      <c r="D2" s="9" t="s">
        <v>24</v>
      </c>
      <c r="E2" s="8"/>
      <c r="H2" s="9">
        <v>2</v>
      </c>
      <c r="I2" s="9" t="s">
        <v>22</v>
      </c>
      <c r="J2" s="9" t="s">
        <v>24</v>
      </c>
      <c r="P2" s="10" t="s">
        <v>22</v>
      </c>
      <c r="Q2" s="10" t="s">
        <v>24</v>
      </c>
    </row>
    <row r="3" spans="1:20" ht="14.4" thickTop="1" thickBot="1" x14ac:dyDescent="0.25">
      <c r="B3" s="9" t="s">
        <v>21</v>
      </c>
      <c r="C3" s="13">
        <v>3</v>
      </c>
      <c r="D3" s="13">
        <v>1</v>
      </c>
      <c r="E3" s="8"/>
      <c r="H3" s="9" t="s">
        <v>21</v>
      </c>
      <c r="I3" s="13">
        <v>3</v>
      </c>
      <c r="J3" s="13">
        <v>4</v>
      </c>
      <c r="O3" s="10" t="s">
        <v>21</v>
      </c>
      <c r="P3" s="7" t="s">
        <v>134</v>
      </c>
      <c r="Q3" s="7" t="s">
        <v>135</v>
      </c>
    </row>
    <row r="4" spans="1:20" ht="14.4" thickTop="1" thickBot="1" x14ac:dyDescent="0.25">
      <c r="B4" s="9" t="s">
        <v>23</v>
      </c>
      <c r="C4" s="13">
        <v>4</v>
      </c>
      <c r="D4" s="13">
        <v>2</v>
      </c>
      <c r="E4" s="8"/>
      <c r="H4" s="9" t="s">
        <v>23</v>
      </c>
      <c r="I4" s="13">
        <v>1</v>
      </c>
      <c r="J4" s="13">
        <v>2</v>
      </c>
      <c r="O4" s="10" t="s">
        <v>23</v>
      </c>
      <c r="P4" s="7" t="s">
        <v>136</v>
      </c>
      <c r="Q4" s="7" t="s">
        <v>137</v>
      </c>
    </row>
    <row r="5" spans="1:20" ht="13.8" thickTop="1" x14ac:dyDescent="0.2">
      <c r="B5" s="9"/>
      <c r="C5" s="11"/>
      <c r="D5" s="11"/>
      <c r="E5" s="8"/>
      <c r="H5" s="9"/>
      <c r="I5" s="11"/>
      <c r="J5" s="11"/>
      <c r="N5" s="10"/>
      <c r="O5" s="11"/>
      <c r="P5" s="11"/>
    </row>
    <row r="6" spans="1:20" x14ac:dyDescent="0.2">
      <c r="B6" s="9" t="s">
        <v>38</v>
      </c>
      <c r="E6" s="8"/>
      <c r="H6" s="9" t="s">
        <v>37</v>
      </c>
      <c r="I6" s="11"/>
      <c r="J6" s="11"/>
      <c r="N6" s="10"/>
      <c r="O6" s="11"/>
      <c r="P6" s="11"/>
    </row>
    <row r="7" spans="1:20" ht="13.8" thickBot="1" x14ac:dyDescent="0.25">
      <c r="C7" s="9" t="s">
        <v>22</v>
      </c>
      <c r="D7" s="9" t="s">
        <v>24</v>
      </c>
      <c r="E7" s="8"/>
      <c r="I7" s="9" t="s">
        <v>22</v>
      </c>
      <c r="J7" s="9" t="s">
        <v>24</v>
      </c>
      <c r="N7" s="10"/>
      <c r="O7" s="11"/>
      <c r="P7" s="11"/>
    </row>
    <row r="8" spans="1:20" ht="14.4" thickTop="1" thickBot="1" x14ac:dyDescent="0.25">
      <c r="B8" s="9" t="s">
        <v>132</v>
      </c>
      <c r="C8" s="13" t="s">
        <v>138</v>
      </c>
      <c r="D8" s="13" t="s">
        <v>138</v>
      </c>
      <c r="E8" s="8"/>
      <c r="H8" s="9" t="s">
        <v>132</v>
      </c>
      <c r="I8" s="13" t="s">
        <v>138</v>
      </c>
      <c r="J8" s="13" t="s">
        <v>138</v>
      </c>
      <c r="N8" s="10"/>
      <c r="O8" s="11"/>
      <c r="P8" s="11"/>
    </row>
    <row r="9" spans="1:20" ht="14.4" thickTop="1" thickBot="1" x14ac:dyDescent="0.25">
      <c r="B9" s="9" t="s">
        <v>133</v>
      </c>
      <c r="C9" s="13" t="s">
        <v>138</v>
      </c>
      <c r="D9" s="13">
        <v>1</v>
      </c>
      <c r="H9" s="9" t="s">
        <v>133</v>
      </c>
      <c r="I9" s="13" t="s">
        <v>138</v>
      </c>
      <c r="J9" s="13">
        <v>1</v>
      </c>
    </row>
    <row r="10" spans="1:20" ht="13.8" thickTop="1" x14ac:dyDescent="0.2">
      <c r="B10" s="9"/>
      <c r="C10" s="11"/>
      <c r="D10" s="11"/>
      <c r="H10" s="9"/>
      <c r="I10" s="11"/>
      <c r="J10" s="11"/>
    </row>
    <row r="11" spans="1:20" x14ac:dyDescent="0.2">
      <c r="H11" s="6" t="s">
        <v>141</v>
      </c>
    </row>
    <row r="12" spans="1:20" x14ac:dyDescent="0.2">
      <c r="B12" s="6" t="s">
        <v>0</v>
      </c>
      <c r="F12" s="6" t="s">
        <v>143</v>
      </c>
      <c r="H12" s="6" t="s">
        <v>128</v>
      </c>
      <c r="K12" s="6" t="s">
        <v>129</v>
      </c>
      <c r="O12" s="15" t="s">
        <v>130</v>
      </c>
      <c r="R12" s="15" t="s">
        <v>140</v>
      </c>
    </row>
    <row r="13" spans="1:20" ht="13.8" thickBot="1" x14ac:dyDescent="0.25">
      <c r="B13" s="8"/>
      <c r="C13" s="9">
        <v>1</v>
      </c>
      <c r="D13" s="9">
        <v>2</v>
      </c>
      <c r="H13" s="9"/>
      <c r="I13" s="9" t="s">
        <v>22</v>
      </c>
      <c r="J13" s="9" t="s">
        <v>24</v>
      </c>
      <c r="K13" s="9"/>
      <c r="L13" s="9" t="s">
        <v>22</v>
      </c>
      <c r="M13" s="9" t="s">
        <v>24</v>
      </c>
      <c r="O13" s="9"/>
      <c r="P13" s="9" t="s">
        <v>22</v>
      </c>
      <c r="Q13" s="9" t="s">
        <v>24</v>
      </c>
      <c r="R13" s="9"/>
      <c r="S13" s="9" t="s">
        <v>22</v>
      </c>
      <c r="T13" s="9" t="s">
        <v>24</v>
      </c>
    </row>
    <row r="14" spans="1:20" ht="14.4" thickTop="1" thickBot="1" x14ac:dyDescent="0.25">
      <c r="A14">
        <v>1</v>
      </c>
      <c r="B14" s="9">
        <v>1</v>
      </c>
      <c r="C14" s="13">
        <v>-1</v>
      </c>
      <c r="D14" s="13">
        <v>-1</v>
      </c>
      <c r="E14" s="6" t="s">
        <v>144</v>
      </c>
      <c r="F14" s="13">
        <v>0</v>
      </c>
      <c r="H14" s="9" t="s">
        <v>132</v>
      </c>
      <c r="I14" s="13" t="s">
        <v>138</v>
      </c>
      <c r="J14" s="13" t="s">
        <v>138</v>
      </c>
      <c r="K14" s="9" t="s">
        <v>132</v>
      </c>
      <c r="L14" s="13">
        <v>1</v>
      </c>
      <c r="M14" s="13">
        <v>1</v>
      </c>
      <c r="O14" s="9" t="s">
        <v>132</v>
      </c>
      <c r="P14" s="13" t="s">
        <v>138</v>
      </c>
      <c r="Q14" s="13" t="s">
        <v>138</v>
      </c>
      <c r="R14" s="9" t="s">
        <v>132</v>
      </c>
      <c r="S14" s="13">
        <v>1</v>
      </c>
      <c r="T14" s="13">
        <v>1</v>
      </c>
    </row>
    <row r="15" spans="1:20" ht="14.4" thickTop="1" thickBot="1" x14ac:dyDescent="0.25">
      <c r="B15" s="9">
        <v>2</v>
      </c>
      <c r="C15" s="13">
        <v>-1</v>
      </c>
      <c r="D15" s="13">
        <v>-1</v>
      </c>
      <c r="E15" s="6" t="s">
        <v>145</v>
      </c>
      <c r="F15" s="13">
        <v>1</v>
      </c>
      <c r="H15" s="9" t="s">
        <v>133</v>
      </c>
      <c r="I15" s="13" t="s">
        <v>138</v>
      </c>
      <c r="J15" s="13" t="s">
        <v>138</v>
      </c>
      <c r="K15" s="9" t="s">
        <v>133</v>
      </c>
      <c r="L15" s="13">
        <v>1</v>
      </c>
      <c r="M15" s="13">
        <v>1</v>
      </c>
      <c r="O15" s="9" t="s">
        <v>133</v>
      </c>
      <c r="P15" s="13" t="s">
        <v>138</v>
      </c>
      <c r="Q15" s="13" t="s">
        <v>138</v>
      </c>
      <c r="R15" s="9" t="s">
        <v>133</v>
      </c>
      <c r="S15" s="13">
        <v>1</v>
      </c>
      <c r="T15" s="13">
        <v>1</v>
      </c>
    </row>
    <row r="16" spans="1:20" ht="14.4" thickTop="1" thickBot="1" x14ac:dyDescent="0.25"/>
    <row r="17" spans="1:20" ht="14.4" thickTop="1" thickBot="1" x14ac:dyDescent="0.25">
      <c r="A17">
        <v>2</v>
      </c>
      <c r="B17" s="9">
        <v>1</v>
      </c>
      <c r="C17" s="13">
        <v>-1</v>
      </c>
      <c r="D17" s="13">
        <v>-1</v>
      </c>
      <c r="E17" s="6" t="s">
        <v>144</v>
      </c>
      <c r="F17" s="13">
        <v>0</v>
      </c>
      <c r="H17" s="9" t="s">
        <v>132</v>
      </c>
      <c r="I17" s="13" t="s">
        <v>138</v>
      </c>
      <c r="J17" s="13" t="s">
        <v>138</v>
      </c>
      <c r="K17" s="9" t="s">
        <v>132</v>
      </c>
      <c r="L17" s="13" t="s">
        <v>138</v>
      </c>
      <c r="M17" s="13">
        <v>1</v>
      </c>
      <c r="O17" s="9" t="s">
        <v>132</v>
      </c>
      <c r="P17" s="13" t="s">
        <v>138</v>
      </c>
      <c r="Q17" s="13" t="s">
        <v>138</v>
      </c>
      <c r="R17" s="9" t="s">
        <v>132</v>
      </c>
      <c r="S17" s="13">
        <v>1</v>
      </c>
      <c r="T17" s="13">
        <v>1</v>
      </c>
    </row>
    <row r="18" spans="1:20" ht="14.4" thickTop="1" thickBot="1" x14ac:dyDescent="0.25">
      <c r="B18" s="9">
        <v>2</v>
      </c>
      <c r="C18" s="13">
        <v>-1</v>
      </c>
      <c r="D18" s="13">
        <v>0</v>
      </c>
      <c r="E18" s="6" t="s">
        <v>145</v>
      </c>
      <c r="F18" s="13">
        <v>1</v>
      </c>
      <c r="H18" s="9" t="s">
        <v>133</v>
      </c>
      <c r="I18" s="13" t="s">
        <v>138</v>
      </c>
      <c r="J18" s="13" t="s">
        <v>138</v>
      </c>
      <c r="K18" s="9" t="s">
        <v>133</v>
      </c>
      <c r="L18" s="13" t="s">
        <v>138</v>
      </c>
      <c r="M18" s="13">
        <v>1</v>
      </c>
      <c r="O18" s="9" t="s">
        <v>133</v>
      </c>
      <c r="P18" s="13" t="s">
        <v>138</v>
      </c>
      <c r="Q18" s="13" t="s">
        <v>138</v>
      </c>
      <c r="R18" s="9" t="s">
        <v>133</v>
      </c>
      <c r="S18" s="13">
        <v>1</v>
      </c>
      <c r="T18" s="13">
        <v>1</v>
      </c>
    </row>
    <row r="19" spans="1:20" ht="14.4" thickTop="1" thickBot="1" x14ac:dyDescent="0.25"/>
    <row r="20" spans="1:20" ht="14.4" thickTop="1" thickBot="1" x14ac:dyDescent="0.25">
      <c r="A20">
        <v>3</v>
      </c>
      <c r="B20" s="9">
        <v>1</v>
      </c>
      <c r="C20" s="13">
        <v>-1</v>
      </c>
      <c r="D20" s="13">
        <v>-1</v>
      </c>
      <c r="E20" s="6" t="s">
        <v>144</v>
      </c>
      <c r="F20" s="13">
        <v>0</v>
      </c>
      <c r="H20" s="9" t="s">
        <v>132</v>
      </c>
      <c r="I20" s="13" t="s">
        <v>138</v>
      </c>
      <c r="J20" s="13" t="s">
        <v>138</v>
      </c>
      <c r="K20" s="9" t="s">
        <v>132</v>
      </c>
      <c r="L20" s="13" t="s">
        <v>138</v>
      </c>
      <c r="M20" s="13">
        <v>1</v>
      </c>
      <c r="O20" s="9" t="s">
        <v>132</v>
      </c>
      <c r="P20" s="13" t="s">
        <v>138</v>
      </c>
      <c r="Q20" s="13" t="s">
        <v>138</v>
      </c>
      <c r="R20" s="9" t="s">
        <v>132</v>
      </c>
      <c r="S20" s="13">
        <v>1</v>
      </c>
      <c r="T20" s="13">
        <v>1</v>
      </c>
    </row>
    <row r="21" spans="1:20" ht="14.4" thickTop="1" thickBot="1" x14ac:dyDescent="0.25">
      <c r="B21" s="9">
        <v>2</v>
      </c>
      <c r="C21" s="13">
        <v>-1</v>
      </c>
      <c r="D21" s="13">
        <v>1</v>
      </c>
      <c r="E21" s="6" t="s">
        <v>145</v>
      </c>
      <c r="F21" s="13">
        <v>1</v>
      </c>
      <c r="H21" s="9" t="s">
        <v>133</v>
      </c>
      <c r="I21" s="13" t="s">
        <v>138</v>
      </c>
      <c r="J21" s="13" t="s">
        <v>138</v>
      </c>
      <c r="K21" s="9" t="s">
        <v>133</v>
      </c>
      <c r="L21" s="13" t="s">
        <v>138</v>
      </c>
      <c r="M21" s="13">
        <v>1</v>
      </c>
      <c r="O21" s="9" t="s">
        <v>133</v>
      </c>
      <c r="P21" s="13" t="s">
        <v>138</v>
      </c>
      <c r="Q21" s="13" t="s">
        <v>138</v>
      </c>
      <c r="R21" s="9" t="s">
        <v>133</v>
      </c>
      <c r="S21" s="13">
        <v>1</v>
      </c>
      <c r="T21" s="13">
        <v>1</v>
      </c>
    </row>
    <row r="22" spans="1:20" ht="14.4" thickTop="1" thickBot="1" x14ac:dyDescent="0.25"/>
    <row r="23" spans="1:20" ht="14.4" thickTop="1" thickBot="1" x14ac:dyDescent="0.25">
      <c r="A23">
        <v>4</v>
      </c>
      <c r="B23" s="9">
        <v>1</v>
      </c>
      <c r="C23" s="13">
        <v>-1</v>
      </c>
      <c r="D23" s="13">
        <v>0</v>
      </c>
      <c r="E23" s="6" t="s">
        <v>144</v>
      </c>
      <c r="F23" s="13">
        <v>0</v>
      </c>
      <c r="H23" s="9" t="s">
        <v>132</v>
      </c>
      <c r="I23" s="13" t="s">
        <v>138</v>
      </c>
      <c r="J23" s="13" t="s">
        <v>138</v>
      </c>
      <c r="K23" s="9" t="s">
        <v>132</v>
      </c>
      <c r="L23" s="13">
        <v>1</v>
      </c>
      <c r="M23" s="13">
        <v>1</v>
      </c>
      <c r="O23" s="9" t="s">
        <v>132</v>
      </c>
      <c r="P23" s="13" t="s">
        <v>138</v>
      </c>
      <c r="Q23" s="13" t="s">
        <v>138</v>
      </c>
      <c r="R23" s="9" t="s">
        <v>132</v>
      </c>
      <c r="S23" s="13">
        <v>1</v>
      </c>
      <c r="T23" s="13">
        <v>1</v>
      </c>
    </row>
    <row r="24" spans="1:20" ht="14.4" thickTop="1" thickBot="1" x14ac:dyDescent="0.25">
      <c r="B24" s="9">
        <v>2</v>
      </c>
      <c r="C24" s="13">
        <v>-1</v>
      </c>
      <c r="D24" s="13">
        <v>-1</v>
      </c>
      <c r="E24" s="6" t="s">
        <v>145</v>
      </c>
      <c r="F24" s="13">
        <v>1</v>
      </c>
      <c r="H24" s="9" t="s">
        <v>133</v>
      </c>
      <c r="I24" s="13" t="s">
        <v>138</v>
      </c>
      <c r="J24" s="13" t="s">
        <v>138</v>
      </c>
      <c r="K24" s="9" t="s">
        <v>133</v>
      </c>
      <c r="L24" s="13" t="s">
        <v>138</v>
      </c>
      <c r="M24" s="13" t="s">
        <v>138</v>
      </c>
      <c r="O24" s="9" t="s">
        <v>133</v>
      </c>
      <c r="P24" s="13" t="s">
        <v>138</v>
      </c>
      <c r="Q24" s="13" t="s">
        <v>138</v>
      </c>
      <c r="R24" s="9" t="s">
        <v>133</v>
      </c>
      <c r="S24" s="13">
        <v>1</v>
      </c>
      <c r="T24" s="13">
        <v>1</v>
      </c>
    </row>
    <row r="25" spans="1:20" ht="14.4" thickTop="1" thickBot="1" x14ac:dyDescent="0.25"/>
    <row r="26" spans="1:20" ht="14.4" thickTop="1" thickBot="1" x14ac:dyDescent="0.25">
      <c r="A26">
        <v>5</v>
      </c>
      <c r="B26" s="9">
        <v>1</v>
      </c>
      <c r="C26" s="13">
        <v>-1</v>
      </c>
      <c r="D26" s="13">
        <v>0</v>
      </c>
      <c r="E26" s="6" t="s">
        <v>144</v>
      </c>
      <c r="F26" s="13">
        <v>0</v>
      </c>
      <c r="H26" s="9" t="s">
        <v>132</v>
      </c>
      <c r="I26" s="13" t="s">
        <v>138</v>
      </c>
      <c r="J26" s="13">
        <v>1</v>
      </c>
      <c r="K26" s="9" t="s">
        <v>132</v>
      </c>
      <c r="L26" s="13" t="s">
        <v>138</v>
      </c>
      <c r="M26" s="13">
        <v>1</v>
      </c>
      <c r="O26" s="9" t="s">
        <v>132</v>
      </c>
      <c r="P26" s="13" t="s">
        <v>138</v>
      </c>
      <c r="Q26" s="13" t="s">
        <v>138</v>
      </c>
      <c r="R26" s="9" t="s">
        <v>132</v>
      </c>
      <c r="S26" s="13">
        <v>1</v>
      </c>
      <c r="T26" s="13">
        <v>1</v>
      </c>
    </row>
    <row r="27" spans="1:20" ht="14.4" thickTop="1" thickBot="1" x14ac:dyDescent="0.25">
      <c r="B27" s="9">
        <v>2</v>
      </c>
      <c r="C27" s="13">
        <v>-1</v>
      </c>
      <c r="D27" s="13">
        <v>0</v>
      </c>
      <c r="E27" s="6" t="s">
        <v>145</v>
      </c>
      <c r="F27" s="13">
        <v>1</v>
      </c>
      <c r="H27" s="9" t="s">
        <v>133</v>
      </c>
      <c r="I27" s="13" t="s">
        <v>138</v>
      </c>
      <c r="J27" s="13" t="s">
        <v>138</v>
      </c>
      <c r="K27" s="9" t="s">
        <v>133</v>
      </c>
      <c r="L27" s="13" t="s">
        <v>138</v>
      </c>
      <c r="M27" s="13" t="s">
        <v>138</v>
      </c>
      <c r="O27" s="9" t="s">
        <v>133</v>
      </c>
      <c r="P27" s="13" t="s">
        <v>138</v>
      </c>
      <c r="Q27" s="13" t="s">
        <v>138</v>
      </c>
      <c r="R27" s="9" t="s">
        <v>133</v>
      </c>
      <c r="S27" s="13">
        <v>1</v>
      </c>
      <c r="T27" s="13">
        <v>1</v>
      </c>
    </row>
    <row r="28" spans="1:20" ht="14.4" thickTop="1" thickBot="1" x14ac:dyDescent="0.25"/>
    <row r="29" spans="1:20" ht="14.4" thickTop="1" thickBot="1" x14ac:dyDescent="0.25">
      <c r="A29">
        <v>6</v>
      </c>
      <c r="B29" s="9">
        <v>1</v>
      </c>
      <c r="C29" s="13">
        <v>-1</v>
      </c>
      <c r="D29" s="13">
        <v>0</v>
      </c>
      <c r="E29" s="6" t="s">
        <v>144</v>
      </c>
      <c r="F29" s="13">
        <v>0</v>
      </c>
      <c r="H29" s="9" t="s">
        <v>132</v>
      </c>
      <c r="I29" s="13" t="s">
        <v>138</v>
      </c>
      <c r="J29" s="13">
        <v>1</v>
      </c>
      <c r="K29" s="9" t="s">
        <v>132</v>
      </c>
      <c r="L29" s="13" t="s">
        <v>138</v>
      </c>
      <c r="M29" s="13">
        <v>1</v>
      </c>
      <c r="O29" s="9" t="s">
        <v>132</v>
      </c>
      <c r="P29" s="13" t="s">
        <v>138</v>
      </c>
      <c r="Q29" s="13" t="s">
        <v>138</v>
      </c>
      <c r="R29" s="9" t="s">
        <v>132</v>
      </c>
      <c r="S29" s="13">
        <v>1</v>
      </c>
      <c r="T29" s="13">
        <v>1</v>
      </c>
    </row>
    <row r="30" spans="1:20" ht="14.4" thickTop="1" thickBot="1" x14ac:dyDescent="0.25">
      <c r="B30" s="9">
        <v>2</v>
      </c>
      <c r="C30" s="13">
        <v>-1</v>
      </c>
      <c r="D30" s="13">
        <v>1</v>
      </c>
      <c r="E30" s="6" t="s">
        <v>145</v>
      </c>
      <c r="F30" s="13">
        <v>1</v>
      </c>
      <c r="H30" s="9" t="s">
        <v>133</v>
      </c>
      <c r="I30" s="13" t="s">
        <v>138</v>
      </c>
      <c r="J30" s="13" t="s">
        <v>138</v>
      </c>
      <c r="K30" s="9" t="s">
        <v>133</v>
      </c>
      <c r="L30" s="13" t="s">
        <v>138</v>
      </c>
      <c r="M30" s="13" t="s">
        <v>138</v>
      </c>
      <c r="O30" s="9" t="s">
        <v>133</v>
      </c>
      <c r="P30" s="13" t="s">
        <v>138</v>
      </c>
      <c r="Q30" s="13" t="s">
        <v>138</v>
      </c>
      <c r="R30" s="9" t="s">
        <v>133</v>
      </c>
      <c r="S30" s="13">
        <v>1</v>
      </c>
      <c r="T30" s="13">
        <v>1</v>
      </c>
    </row>
    <row r="31" spans="1:20" ht="14.4" thickTop="1" thickBot="1" x14ac:dyDescent="0.25"/>
    <row r="32" spans="1:20" ht="14.4" thickTop="1" thickBot="1" x14ac:dyDescent="0.25">
      <c r="A32">
        <v>7</v>
      </c>
      <c r="B32" s="9">
        <v>1</v>
      </c>
      <c r="C32" s="13">
        <v>-1</v>
      </c>
      <c r="D32" s="13">
        <v>1</v>
      </c>
      <c r="E32" s="6" t="s">
        <v>144</v>
      </c>
      <c r="F32" s="13">
        <v>0</v>
      </c>
      <c r="H32" s="9" t="s">
        <v>132</v>
      </c>
      <c r="I32" s="13" t="s">
        <v>138</v>
      </c>
      <c r="J32" s="13" t="s">
        <v>138</v>
      </c>
      <c r="K32" s="9" t="s">
        <v>132</v>
      </c>
      <c r="L32" s="13">
        <v>1</v>
      </c>
      <c r="M32" s="13">
        <v>1</v>
      </c>
      <c r="O32" s="9" t="s">
        <v>132</v>
      </c>
      <c r="P32" s="13" t="s">
        <v>138</v>
      </c>
      <c r="Q32" s="13" t="s">
        <v>138</v>
      </c>
      <c r="R32" s="9" t="s">
        <v>132</v>
      </c>
      <c r="S32" s="13">
        <v>1</v>
      </c>
      <c r="T32" s="13">
        <v>1</v>
      </c>
    </row>
    <row r="33" spans="1:20" ht="14.4" thickTop="1" thickBot="1" x14ac:dyDescent="0.25">
      <c r="B33" s="9">
        <v>2</v>
      </c>
      <c r="C33" s="13">
        <v>-1</v>
      </c>
      <c r="D33" s="13">
        <v>-1</v>
      </c>
      <c r="E33" s="6" t="s">
        <v>145</v>
      </c>
      <c r="F33" s="13">
        <v>0</v>
      </c>
      <c r="H33" s="9" t="s">
        <v>133</v>
      </c>
      <c r="I33" s="13" t="s">
        <v>138</v>
      </c>
      <c r="J33" s="13" t="s">
        <v>138</v>
      </c>
      <c r="K33" s="9" t="s">
        <v>133</v>
      </c>
      <c r="L33" s="13" t="s">
        <v>138</v>
      </c>
      <c r="M33" s="13" t="s">
        <v>138</v>
      </c>
      <c r="O33" s="9" t="s">
        <v>133</v>
      </c>
      <c r="P33" s="13" t="s">
        <v>138</v>
      </c>
      <c r="Q33" s="13" t="s">
        <v>138</v>
      </c>
      <c r="R33" s="9" t="s">
        <v>133</v>
      </c>
      <c r="S33" s="13">
        <v>1</v>
      </c>
      <c r="T33" s="13">
        <v>1</v>
      </c>
    </row>
    <row r="34" spans="1:20" ht="14.4" thickTop="1" thickBot="1" x14ac:dyDescent="0.25"/>
    <row r="35" spans="1:20" ht="14.4" thickTop="1" thickBot="1" x14ac:dyDescent="0.25">
      <c r="A35">
        <v>8</v>
      </c>
      <c r="B35" s="9">
        <v>1</v>
      </c>
      <c r="C35" s="13">
        <v>-1</v>
      </c>
      <c r="D35" s="13">
        <v>1</v>
      </c>
      <c r="E35" s="6" t="s">
        <v>144</v>
      </c>
      <c r="F35" s="13">
        <v>0</v>
      </c>
      <c r="H35" s="9" t="s">
        <v>132</v>
      </c>
      <c r="I35" s="13" t="s">
        <v>138</v>
      </c>
      <c r="J35" s="13">
        <v>1</v>
      </c>
      <c r="K35" s="9" t="s">
        <v>132</v>
      </c>
      <c r="L35" s="13" t="s">
        <v>138</v>
      </c>
      <c r="M35" s="13">
        <v>1</v>
      </c>
      <c r="O35" s="9" t="s">
        <v>132</v>
      </c>
      <c r="P35" s="13" t="s">
        <v>138</v>
      </c>
      <c r="Q35" s="13" t="s">
        <v>138</v>
      </c>
      <c r="R35" s="9" t="s">
        <v>132</v>
      </c>
      <c r="S35" s="13">
        <v>1</v>
      </c>
      <c r="T35" s="13">
        <v>1</v>
      </c>
    </row>
    <row r="36" spans="1:20" ht="14.4" thickTop="1" thickBot="1" x14ac:dyDescent="0.25">
      <c r="B36" s="9">
        <v>2</v>
      </c>
      <c r="C36" s="13">
        <v>-1</v>
      </c>
      <c r="D36" s="13">
        <v>0</v>
      </c>
      <c r="E36" s="6" t="s">
        <v>145</v>
      </c>
      <c r="F36" s="13">
        <v>0</v>
      </c>
      <c r="H36" s="9" t="s">
        <v>133</v>
      </c>
      <c r="I36" s="13" t="s">
        <v>138</v>
      </c>
      <c r="J36" s="13" t="s">
        <v>138</v>
      </c>
      <c r="K36" s="9" t="s">
        <v>133</v>
      </c>
      <c r="L36" s="13" t="s">
        <v>138</v>
      </c>
      <c r="M36" s="13" t="s">
        <v>138</v>
      </c>
      <c r="O36" s="9" t="s">
        <v>133</v>
      </c>
      <c r="P36" s="13" t="s">
        <v>138</v>
      </c>
      <c r="Q36" s="13" t="s">
        <v>138</v>
      </c>
      <c r="R36" s="9" t="s">
        <v>133</v>
      </c>
      <c r="S36" s="13">
        <v>1</v>
      </c>
      <c r="T36" s="13">
        <v>1</v>
      </c>
    </row>
    <row r="37" spans="1:20" ht="14.4" thickTop="1" thickBot="1" x14ac:dyDescent="0.25"/>
    <row r="38" spans="1:20" ht="14.4" thickTop="1" thickBot="1" x14ac:dyDescent="0.25">
      <c r="A38">
        <v>9</v>
      </c>
      <c r="B38" s="9">
        <v>1</v>
      </c>
      <c r="C38" s="13">
        <v>-1</v>
      </c>
      <c r="D38" s="13">
        <v>1</v>
      </c>
      <c r="E38" s="6" t="s">
        <v>144</v>
      </c>
      <c r="F38" s="13">
        <v>0</v>
      </c>
      <c r="H38" s="9" t="s">
        <v>132</v>
      </c>
      <c r="I38" s="13" t="s">
        <v>138</v>
      </c>
      <c r="J38" s="13">
        <v>1</v>
      </c>
      <c r="K38" s="9" t="s">
        <v>132</v>
      </c>
      <c r="L38" s="13" t="s">
        <v>138</v>
      </c>
      <c r="M38" s="13">
        <v>1</v>
      </c>
      <c r="O38" s="9" t="s">
        <v>132</v>
      </c>
      <c r="P38" s="13" t="s">
        <v>138</v>
      </c>
      <c r="Q38" s="13" t="s">
        <v>138</v>
      </c>
      <c r="R38" s="9" t="s">
        <v>132</v>
      </c>
      <c r="S38" s="13">
        <v>1</v>
      </c>
      <c r="T38" s="13">
        <v>1</v>
      </c>
    </row>
    <row r="39" spans="1:20" ht="14.4" thickTop="1" thickBot="1" x14ac:dyDescent="0.25">
      <c r="B39" s="9">
        <v>2</v>
      </c>
      <c r="C39" s="13">
        <v>-1</v>
      </c>
      <c r="D39" s="13">
        <v>1</v>
      </c>
      <c r="E39" s="6" t="s">
        <v>145</v>
      </c>
      <c r="F39" s="13">
        <v>1</v>
      </c>
      <c r="H39" s="9" t="s">
        <v>133</v>
      </c>
      <c r="I39" s="13" t="s">
        <v>138</v>
      </c>
      <c r="J39" s="13" t="s">
        <v>138</v>
      </c>
      <c r="K39" s="9" t="s">
        <v>133</v>
      </c>
      <c r="L39" s="13" t="s">
        <v>138</v>
      </c>
      <c r="M39" s="13" t="s">
        <v>138</v>
      </c>
      <c r="O39" s="9" t="s">
        <v>133</v>
      </c>
      <c r="P39" s="13" t="s">
        <v>138</v>
      </c>
      <c r="Q39" s="13" t="s">
        <v>138</v>
      </c>
      <c r="R39" s="9" t="s">
        <v>133</v>
      </c>
      <c r="S39" s="13">
        <v>1</v>
      </c>
      <c r="T39" s="13">
        <v>1</v>
      </c>
    </row>
    <row r="40" spans="1:20" ht="14.4" thickTop="1" thickBot="1" x14ac:dyDescent="0.25"/>
    <row r="41" spans="1:20" ht="14.4" thickTop="1" thickBot="1" x14ac:dyDescent="0.25">
      <c r="A41">
        <v>10</v>
      </c>
      <c r="B41" s="9">
        <v>1</v>
      </c>
      <c r="C41" s="13">
        <v>-1</v>
      </c>
      <c r="D41" s="13">
        <v>-1</v>
      </c>
      <c r="E41" s="6" t="s">
        <v>144</v>
      </c>
      <c r="F41" s="13">
        <v>0</v>
      </c>
      <c r="H41" s="9" t="s">
        <v>132</v>
      </c>
      <c r="I41" s="13" t="s">
        <v>138</v>
      </c>
      <c r="J41" s="13" t="s">
        <v>138</v>
      </c>
      <c r="K41" s="9" t="s">
        <v>132</v>
      </c>
      <c r="L41" s="13">
        <v>1</v>
      </c>
      <c r="M41" s="13" t="s">
        <v>138</v>
      </c>
      <c r="O41" s="9" t="s">
        <v>132</v>
      </c>
      <c r="P41" s="13" t="s">
        <v>138</v>
      </c>
      <c r="Q41" s="13" t="s">
        <v>138</v>
      </c>
      <c r="R41" s="9" t="s">
        <v>132</v>
      </c>
      <c r="S41" s="13">
        <v>1</v>
      </c>
      <c r="T41" s="13">
        <v>1</v>
      </c>
    </row>
    <row r="42" spans="1:20" ht="14.4" thickTop="1" thickBot="1" x14ac:dyDescent="0.25">
      <c r="B42" s="9">
        <v>2</v>
      </c>
      <c r="C42" s="13">
        <v>0</v>
      </c>
      <c r="D42" s="13">
        <v>-1</v>
      </c>
      <c r="E42" s="6" t="s">
        <v>145</v>
      </c>
      <c r="F42" s="13">
        <v>1</v>
      </c>
      <c r="H42" s="9" t="s">
        <v>133</v>
      </c>
      <c r="I42" s="13" t="s">
        <v>138</v>
      </c>
      <c r="J42" s="13" t="s">
        <v>138</v>
      </c>
      <c r="K42" s="9" t="s">
        <v>133</v>
      </c>
      <c r="L42" s="13">
        <v>1</v>
      </c>
      <c r="M42" s="13" t="s">
        <v>138</v>
      </c>
      <c r="O42" s="9" t="s">
        <v>133</v>
      </c>
      <c r="P42" s="13" t="s">
        <v>138</v>
      </c>
      <c r="Q42" s="13" t="s">
        <v>138</v>
      </c>
      <c r="R42" s="9" t="s">
        <v>133</v>
      </c>
      <c r="S42" s="13">
        <v>1</v>
      </c>
      <c r="T42" s="13">
        <v>1</v>
      </c>
    </row>
    <row r="43" spans="1:20" ht="14.4" thickTop="1" thickBot="1" x14ac:dyDescent="0.25"/>
    <row r="44" spans="1:20" ht="14.4" thickTop="1" thickBot="1" x14ac:dyDescent="0.25">
      <c r="A44">
        <v>11</v>
      </c>
      <c r="B44" s="9">
        <v>1</v>
      </c>
      <c r="C44" s="13">
        <v>-1</v>
      </c>
      <c r="D44" s="13">
        <v>-1</v>
      </c>
      <c r="E44" s="6" t="s">
        <v>144</v>
      </c>
      <c r="F44" s="13">
        <v>0</v>
      </c>
      <c r="H44" s="9" t="s">
        <v>132</v>
      </c>
      <c r="I44" s="13" t="s">
        <v>138</v>
      </c>
      <c r="J44" s="13" t="s">
        <v>138</v>
      </c>
      <c r="K44" s="9" t="s">
        <v>132</v>
      </c>
      <c r="L44" s="13" t="s">
        <v>138</v>
      </c>
      <c r="M44" s="13" t="s">
        <v>138</v>
      </c>
      <c r="O44" s="9" t="s">
        <v>132</v>
      </c>
      <c r="P44" s="13" t="s">
        <v>138</v>
      </c>
      <c r="Q44" s="13" t="s">
        <v>138</v>
      </c>
      <c r="R44" s="9" t="s">
        <v>132</v>
      </c>
      <c r="S44" s="13">
        <v>1</v>
      </c>
      <c r="T44" s="13">
        <v>1</v>
      </c>
    </row>
    <row r="45" spans="1:20" ht="14.4" thickTop="1" thickBot="1" x14ac:dyDescent="0.25">
      <c r="B45" s="9">
        <v>2</v>
      </c>
      <c r="C45" s="13">
        <v>0</v>
      </c>
      <c r="D45" s="13">
        <v>0</v>
      </c>
      <c r="E45" s="6" t="s">
        <v>145</v>
      </c>
      <c r="F45" s="13">
        <v>1</v>
      </c>
      <c r="H45" s="9" t="s">
        <v>133</v>
      </c>
      <c r="I45" s="13" t="s">
        <v>138</v>
      </c>
      <c r="J45" s="13" t="s">
        <v>138</v>
      </c>
      <c r="K45" s="9" t="s">
        <v>133</v>
      </c>
      <c r="L45" s="13" t="s">
        <v>138</v>
      </c>
      <c r="M45" s="13" t="s">
        <v>138</v>
      </c>
      <c r="O45" s="9" t="s">
        <v>133</v>
      </c>
      <c r="P45" s="13" t="s">
        <v>138</v>
      </c>
      <c r="Q45" s="13" t="s">
        <v>138</v>
      </c>
      <c r="R45" s="9" t="s">
        <v>133</v>
      </c>
      <c r="S45" s="13">
        <v>1</v>
      </c>
      <c r="T45" s="13">
        <v>1</v>
      </c>
    </row>
    <row r="46" spans="1:20" ht="14.4" thickTop="1" thickBot="1" x14ac:dyDescent="0.25"/>
    <row r="47" spans="1:20" ht="14.4" thickTop="1" thickBot="1" x14ac:dyDescent="0.25">
      <c r="A47">
        <v>12</v>
      </c>
      <c r="B47" s="9">
        <v>1</v>
      </c>
      <c r="C47" s="13">
        <v>-1</v>
      </c>
      <c r="D47" s="13">
        <v>-1</v>
      </c>
      <c r="E47" s="6" t="s">
        <v>144</v>
      </c>
      <c r="F47" s="13">
        <v>0</v>
      </c>
      <c r="H47" s="9" t="s">
        <v>132</v>
      </c>
      <c r="I47" s="13" t="s">
        <v>138</v>
      </c>
      <c r="J47" s="13" t="s">
        <v>138</v>
      </c>
      <c r="K47" s="9" t="s">
        <v>132</v>
      </c>
      <c r="L47" s="13" t="s">
        <v>138</v>
      </c>
      <c r="M47" s="13">
        <v>1</v>
      </c>
      <c r="O47" s="9" t="s">
        <v>132</v>
      </c>
      <c r="P47" s="13" t="s">
        <v>138</v>
      </c>
      <c r="Q47" s="13" t="s">
        <v>138</v>
      </c>
      <c r="R47" s="9" t="s">
        <v>132</v>
      </c>
      <c r="S47" s="13">
        <v>1</v>
      </c>
      <c r="T47" s="13">
        <v>1</v>
      </c>
    </row>
    <row r="48" spans="1:20" ht="14.4" thickTop="1" thickBot="1" x14ac:dyDescent="0.25">
      <c r="B48" s="9">
        <v>2</v>
      </c>
      <c r="C48" s="13">
        <v>0</v>
      </c>
      <c r="D48" s="13">
        <v>1</v>
      </c>
      <c r="E48" s="6" t="s">
        <v>145</v>
      </c>
      <c r="F48" s="13">
        <v>1</v>
      </c>
      <c r="H48" s="9" t="s">
        <v>133</v>
      </c>
      <c r="I48" s="13" t="s">
        <v>138</v>
      </c>
      <c r="J48" s="13" t="s">
        <v>138</v>
      </c>
      <c r="K48" s="9" t="s">
        <v>133</v>
      </c>
      <c r="L48" s="13" t="s">
        <v>138</v>
      </c>
      <c r="M48" s="13">
        <v>1</v>
      </c>
      <c r="O48" s="9" t="s">
        <v>133</v>
      </c>
      <c r="P48" s="13" t="s">
        <v>138</v>
      </c>
      <c r="Q48" s="13" t="s">
        <v>138</v>
      </c>
      <c r="R48" s="9" t="s">
        <v>133</v>
      </c>
      <c r="S48" s="13">
        <v>1</v>
      </c>
      <c r="T48" s="13">
        <v>1</v>
      </c>
    </row>
    <row r="49" spans="1:20" ht="14.4" thickTop="1" thickBot="1" x14ac:dyDescent="0.25"/>
    <row r="50" spans="1:20" ht="14.4" thickTop="1" thickBot="1" x14ac:dyDescent="0.25">
      <c r="A50">
        <v>13</v>
      </c>
      <c r="B50" s="9">
        <v>1</v>
      </c>
      <c r="C50" s="13">
        <v>-1</v>
      </c>
      <c r="D50" s="13">
        <v>0</v>
      </c>
      <c r="E50" s="6" t="s">
        <v>144</v>
      </c>
      <c r="F50" s="13">
        <v>0</v>
      </c>
      <c r="H50" s="9" t="s">
        <v>132</v>
      </c>
      <c r="I50" s="13">
        <v>1</v>
      </c>
      <c r="J50" s="13" t="s">
        <v>138</v>
      </c>
      <c r="K50" s="9" t="s">
        <v>132</v>
      </c>
      <c r="L50" s="13">
        <v>1</v>
      </c>
      <c r="M50" s="13" t="s">
        <v>138</v>
      </c>
      <c r="O50" s="9" t="s">
        <v>132</v>
      </c>
      <c r="P50" s="13" t="s">
        <v>138</v>
      </c>
      <c r="Q50" s="13" t="s">
        <v>138</v>
      </c>
      <c r="R50" s="9" t="s">
        <v>132</v>
      </c>
      <c r="S50" s="13">
        <v>1</v>
      </c>
      <c r="T50" s="13">
        <v>1</v>
      </c>
    </row>
    <row r="51" spans="1:20" ht="14.4" thickTop="1" thickBot="1" x14ac:dyDescent="0.25">
      <c r="B51" s="9">
        <v>2</v>
      </c>
      <c r="C51" s="13">
        <v>0</v>
      </c>
      <c r="D51" s="13">
        <v>-1</v>
      </c>
      <c r="E51" s="6" t="s">
        <v>145</v>
      </c>
      <c r="F51" s="13">
        <v>1</v>
      </c>
      <c r="H51" s="9" t="s">
        <v>133</v>
      </c>
      <c r="I51" s="13" t="s">
        <v>138</v>
      </c>
      <c r="J51" s="13" t="s">
        <v>138</v>
      </c>
      <c r="K51" s="9" t="s">
        <v>133</v>
      </c>
      <c r="L51" s="13" t="s">
        <v>138</v>
      </c>
      <c r="M51" s="13" t="s">
        <v>138</v>
      </c>
      <c r="O51" s="9" t="s">
        <v>133</v>
      </c>
      <c r="P51" s="13" t="s">
        <v>138</v>
      </c>
      <c r="Q51" s="13" t="s">
        <v>138</v>
      </c>
      <c r="R51" s="9" t="s">
        <v>133</v>
      </c>
      <c r="S51" s="13">
        <v>1</v>
      </c>
      <c r="T51" s="13">
        <v>1</v>
      </c>
    </row>
    <row r="52" spans="1:20" ht="14.4" thickTop="1" thickBot="1" x14ac:dyDescent="0.25"/>
    <row r="53" spans="1:20" ht="14.4" thickTop="1" thickBot="1" x14ac:dyDescent="0.25">
      <c r="A53">
        <v>14</v>
      </c>
      <c r="B53" s="9">
        <v>1</v>
      </c>
      <c r="C53" s="13">
        <v>-1</v>
      </c>
      <c r="D53" s="13">
        <v>0</v>
      </c>
      <c r="E53" s="6" t="s">
        <v>144</v>
      </c>
      <c r="F53" s="13">
        <v>0</v>
      </c>
      <c r="H53" s="9" t="s">
        <v>132</v>
      </c>
      <c r="I53" s="13">
        <v>1</v>
      </c>
      <c r="J53" s="13">
        <v>1</v>
      </c>
      <c r="K53" s="9" t="s">
        <v>132</v>
      </c>
      <c r="L53" s="13" t="s">
        <v>138</v>
      </c>
      <c r="M53" s="13" t="s">
        <v>138</v>
      </c>
      <c r="O53" s="9" t="s">
        <v>132</v>
      </c>
      <c r="P53" s="13" t="s">
        <v>138</v>
      </c>
      <c r="Q53" s="13" t="s">
        <v>138</v>
      </c>
      <c r="R53" s="9" t="s">
        <v>132</v>
      </c>
      <c r="S53" s="13">
        <v>1</v>
      </c>
      <c r="T53" s="13">
        <v>1</v>
      </c>
    </row>
    <row r="54" spans="1:20" ht="14.4" thickTop="1" thickBot="1" x14ac:dyDescent="0.25">
      <c r="B54" s="9">
        <v>2</v>
      </c>
      <c r="C54" s="13">
        <v>0</v>
      </c>
      <c r="D54" s="13">
        <v>0</v>
      </c>
      <c r="E54" s="6" t="s">
        <v>145</v>
      </c>
      <c r="F54" s="13">
        <v>1</v>
      </c>
      <c r="H54" s="9" t="s">
        <v>133</v>
      </c>
      <c r="I54" s="13" t="s">
        <v>138</v>
      </c>
      <c r="J54" s="13" t="s">
        <v>138</v>
      </c>
      <c r="K54" s="9" t="s">
        <v>133</v>
      </c>
      <c r="L54" s="13" t="s">
        <v>138</v>
      </c>
      <c r="M54" s="13" t="s">
        <v>138</v>
      </c>
      <c r="O54" s="9" t="s">
        <v>133</v>
      </c>
      <c r="P54" s="13" t="s">
        <v>138</v>
      </c>
      <c r="Q54" s="13" t="s">
        <v>138</v>
      </c>
      <c r="R54" s="9" t="s">
        <v>133</v>
      </c>
      <c r="S54" s="13">
        <v>1</v>
      </c>
      <c r="T54" s="13">
        <v>1</v>
      </c>
    </row>
    <row r="55" spans="1:20" ht="14.4" thickTop="1" thickBot="1" x14ac:dyDescent="0.25"/>
    <row r="56" spans="1:20" ht="14.4" thickTop="1" thickBot="1" x14ac:dyDescent="0.25">
      <c r="A56">
        <v>15</v>
      </c>
      <c r="B56" s="9">
        <v>1</v>
      </c>
      <c r="C56" s="13">
        <v>-1</v>
      </c>
      <c r="D56" s="13">
        <v>0</v>
      </c>
      <c r="E56" s="6" t="s">
        <v>144</v>
      </c>
      <c r="F56" s="13">
        <v>0</v>
      </c>
      <c r="H56" s="9" t="s">
        <v>132</v>
      </c>
      <c r="I56" s="13" t="s">
        <v>138</v>
      </c>
      <c r="J56" s="13">
        <v>1</v>
      </c>
      <c r="K56" s="9" t="s">
        <v>132</v>
      </c>
      <c r="L56" s="13" t="s">
        <v>138</v>
      </c>
      <c r="M56" s="13">
        <v>1</v>
      </c>
      <c r="O56" s="9" t="s">
        <v>132</v>
      </c>
      <c r="P56" s="13" t="s">
        <v>138</v>
      </c>
      <c r="Q56" s="13" t="s">
        <v>138</v>
      </c>
      <c r="R56" s="9" t="s">
        <v>132</v>
      </c>
      <c r="S56" s="13">
        <v>1</v>
      </c>
      <c r="T56" s="13">
        <v>1</v>
      </c>
    </row>
    <row r="57" spans="1:20" ht="14.4" thickTop="1" thickBot="1" x14ac:dyDescent="0.25">
      <c r="B57" s="9">
        <v>2</v>
      </c>
      <c r="C57" s="13">
        <v>0</v>
      </c>
      <c r="D57" s="13">
        <v>1</v>
      </c>
      <c r="E57" s="6" t="s">
        <v>145</v>
      </c>
      <c r="F57" s="13">
        <v>1</v>
      </c>
      <c r="H57" s="9" t="s">
        <v>133</v>
      </c>
      <c r="I57" s="13" t="s">
        <v>138</v>
      </c>
      <c r="J57" s="13" t="s">
        <v>138</v>
      </c>
      <c r="K57" s="9" t="s">
        <v>133</v>
      </c>
      <c r="L57" s="13" t="s">
        <v>138</v>
      </c>
      <c r="M57" s="13" t="s">
        <v>138</v>
      </c>
      <c r="O57" s="9" t="s">
        <v>133</v>
      </c>
      <c r="P57" s="13" t="s">
        <v>138</v>
      </c>
      <c r="Q57" s="13" t="s">
        <v>138</v>
      </c>
      <c r="R57" s="9" t="s">
        <v>133</v>
      </c>
      <c r="S57" s="13">
        <v>1</v>
      </c>
      <c r="T57" s="13">
        <v>1</v>
      </c>
    </row>
    <row r="58" spans="1:20" ht="14.4" thickTop="1" thickBot="1" x14ac:dyDescent="0.25"/>
    <row r="59" spans="1:20" ht="14.4" thickTop="1" thickBot="1" x14ac:dyDescent="0.25">
      <c r="A59">
        <v>16</v>
      </c>
      <c r="B59" s="9">
        <v>1</v>
      </c>
      <c r="C59" s="13">
        <v>-1</v>
      </c>
      <c r="D59" s="13">
        <v>1</v>
      </c>
      <c r="E59" s="6" t="s">
        <v>144</v>
      </c>
      <c r="F59" s="13">
        <v>0</v>
      </c>
      <c r="H59" s="9" t="s">
        <v>132</v>
      </c>
      <c r="I59" s="13">
        <v>1</v>
      </c>
      <c r="J59" s="13" t="s">
        <v>138</v>
      </c>
      <c r="K59" s="9" t="s">
        <v>132</v>
      </c>
      <c r="L59" s="13">
        <v>1</v>
      </c>
      <c r="M59" s="13" t="s">
        <v>138</v>
      </c>
      <c r="O59" s="9" t="s">
        <v>132</v>
      </c>
      <c r="P59" s="13" t="s">
        <v>138</v>
      </c>
      <c r="Q59" s="13" t="s">
        <v>138</v>
      </c>
      <c r="R59" s="9" t="s">
        <v>132</v>
      </c>
      <c r="S59" s="13">
        <v>1</v>
      </c>
      <c r="T59" s="13">
        <v>1</v>
      </c>
    </row>
    <row r="60" spans="1:20" ht="14.4" thickTop="1" thickBot="1" x14ac:dyDescent="0.25">
      <c r="B60" s="9">
        <v>2</v>
      </c>
      <c r="C60" s="13">
        <v>0</v>
      </c>
      <c r="D60" s="13">
        <v>-1</v>
      </c>
      <c r="E60" s="6" t="s">
        <v>145</v>
      </c>
      <c r="F60" s="13">
        <v>0</v>
      </c>
      <c r="H60" s="9" t="s">
        <v>133</v>
      </c>
      <c r="I60" s="13" t="s">
        <v>138</v>
      </c>
      <c r="J60" s="13" t="s">
        <v>138</v>
      </c>
      <c r="K60" s="9" t="s">
        <v>133</v>
      </c>
      <c r="L60" s="13" t="s">
        <v>138</v>
      </c>
      <c r="M60" s="13" t="s">
        <v>138</v>
      </c>
      <c r="O60" s="9" t="s">
        <v>133</v>
      </c>
      <c r="P60" s="13" t="s">
        <v>138</v>
      </c>
      <c r="Q60" s="13" t="s">
        <v>138</v>
      </c>
      <c r="R60" s="9" t="s">
        <v>133</v>
      </c>
      <c r="S60" s="13">
        <v>1</v>
      </c>
      <c r="T60" s="13">
        <v>1</v>
      </c>
    </row>
    <row r="61" spans="1:20" ht="14.4" thickTop="1" thickBot="1" x14ac:dyDescent="0.25"/>
    <row r="62" spans="1:20" ht="14.4" thickTop="1" thickBot="1" x14ac:dyDescent="0.25">
      <c r="A62">
        <v>17</v>
      </c>
      <c r="B62" s="9">
        <v>1</v>
      </c>
      <c r="C62" s="13">
        <v>-1</v>
      </c>
      <c r="D62" s="13">
        <v>1</v>
      </c>
      <c r="E62" s="6" t="s">
        <v>144</v>
      </c>
      <c r="F62" s="13">
        <v>0</v>
      </c>
      <c r="H62" s="9" t="s">
        <v>132</v>
      </c>
      <c r="I62" s="13">
        <v>1</v>
      </c>
      <c r="J62" s="13">
        <v>1</v>
      </c>
      <c r="K62" s="9" t="s">
        <v>132</v>
      </c>
      <c r="L62" s="13" t="s">
        <v>138</v>
      </c>
      <c r="M62" s="13" t="s">
        <v>138</v>
      </c>
      <c r="O62" s="9" t="s">
        <v>132</v>
      </c>
      <c r="P62" s="13" t="s">
        <v>138</v>
      </c>
      <c r="Q62" s="13" t="s">
        <v>138</v>
      </c>
      <c r="R62" s="9" t="s">
        <v>132</v>
      </c>
      <c r="S62" s="13">
        <v>1</v>
      </c>
      <c r="T62" s="13">
        <v>1</v>
      </c>
    </row>
    <row r="63" spans="1:20" ht="14.4" thickTop="1" thickBot="1" x14ac:dyDescent="0.25">
      <c r="B63" s="9">
        <v>2</v>
      </c>
      <c r="C63" s="13">
        <v>0</v>
      </c>
      <c r="D63" s="13">
        <v>0</v>
      </c>
      <c r="E63" s="6" t="s">
        <v>145</v>
      </c>
      <c r="F63" s="13">
        <v>0</v>
      </c>
      <c r="H63" s="9" t="s">
        <v>133</v>
      </c>
      <c r="I63" s="13" t="s">
        <v>138</v>
      </c>
      <c r="J63" s="13" t="s">
        <v>138</v>
      </c>
      <c r="K63" s="9" t="s">
        <v>133</v>
      </c>
      <c r="L63" s="13" t="s">
        <v>138</v>
      </c>
      <c r="M63" s="13" t="s">
        <v>138</v>
      </c>
      <c r="O63" s="9" t="s">
        <v>133</v>
      </c>
      <c r="P63" s="13" t="s">
        <v>138</v>
      </c>
      <c r="Q63" s="13" t="s">
        <v>138</v>
      </c>
      <c r="R63" s="9" t="s">
        <v>133</v>
      </c>
      <c r="S63" s="13">
        <v>1</v>
      </c>
      <c r="T63" s="13">
        <v>1</v>
      </c>
    </row>
    <row r="64" spans="1:20" ht="14.4" thickTop="1" thickBot="1" x14ac:dyDescent="0.25"/>
    <row r="65" spans="1:20" ht="14.4" thickTop="1" thickBot="1" x14ac:dyDescent="0.25">
      <c r="A65">
        <v>18</v>
      </c>
      <c r="B65" s="9">
        <v>1</v>
      </c>
      <c r="C65" s="13">
        <v>-1</v>
      </c>
      <c r="D65" s="13">
        <v>1</v>
      </c>
      <c r="E65" s="6" t="s">
        <v>144</v>
      </c>
      <c r="F65" s="13">
        <v>0</v>
      </c>
      <c r="H65" s="9" t="s">
        <v>132</v>
      </c>
      <c r="I65" s="13" t="s">
        <v>138</v>
      </c>
      <c r="J65" s="13">
        <v>1</v>
      </c>
      <c r="K65" s="9" t="s">
        <v>132</v>
      </c>
      <c r="L65" s="13" t="s">
        <v>138</v>
      </c>
      <c r="M65" s="13">
        <v>1</v>
      </c>
      <c r="O65" s="9" t="s">
        <v>132</v>
      </c>
      <c r="P65" s="13" t="s">
        <v>138</v>
      </c>
      <c r="Q65" s="13" t="s">
        <v>138</v>
      </c>
      <c r="R65" s="9" t="s">
        <v>132</v>
      </c>
      <c r="S65" s="13">
        <v>1</v>
      </c>
      <c r="T65" s="13">
        <v>1</v>
      </c>
    </row>
    <row r="66" spans="1:20" ht="14.4" thickTop="1" thickBot="1" x14ac:dyDescent="0.25">
      <c r="B66" s="9">
        <v>2</v>
      </c>
      <c r="C66" s="13">
        <v>0</v>
      </c>
      <c r="D66" s="13">
        <v>1</v>
      </c>
      <c r="E66" s="6" t="s">
        <v>145</v>
      </c>
      <c r="F66" s="13">
        <v>0</v>
      </c>
      <c r="H66" s="9" t="s">
        <v>133</v>
      </c>
      <c r="I66" s="13" t="s">
        <v>138</v>
      </c>
      <c r="J66" s="13" t="s">
        <v>138</v>
      </c>
      <c r="K66" s="9" t="s">
        <v>133</v>
      </c>
      <c r="L66" s="13" t="s">
        <v>138</v>
      </c>
      <c r="M66" s="13" t="s">
        <v>138</v>
      </c>
      <c r="O66" s="9" t="s">
        <v>133</v>
      </c>
      <c r="P66" s="13" t="s">
        <v>138</v>
      </c>
      <c r="Q66" s="13" t="s">
        <v>138</v>
      </c>
      <c r="R66" s="9" t="s">
        <v>133</v>
      </c>
      <c r="S66" s="13">
        <v>1</v>
      </c>
      <c r="T66" s="13">
        <v>1</v>
      </c>
    </row>
    <row r="67" spans="1:20" ht="14.4" thickTop="1" thickBot="1" x14ac:dyDescent="0.25"/>
    <row r="68" spans="1:20" ht="14.4" thickTop="1" thickBot="1" x14ac:dyDescent="0.25">
      <c r="A68">
        <v>19</v>
      </c>
      <c r="B68" s="9">
        <v>1</v>
      </c>
      <c r="C68" s="13">
        <v>-1</v>
      </c>
      <c r="D68" s="13">
        <v>-1</v>
      </c>
      <c r="E68" s="6" t="s">
        <v>144</v>
      </c>
      <c r="F68" s="13">
        <v>0</v>
      </c>
      <c r="H68" s="9" t="s">
        <v>132</v>
      </c>
      <c r="I68" s="13" t="s">
        <v>138</v>
      </c>
      <c r="J68" s="13" t="s">
        <v>138</v>
      </c>
      <c r="K68" s="9" t="s">
        <v>132</v>
      </c>
      <c r="L68" s="13">
        <v>1</v>
      </c>
      <c r="M68" s="13" t="s">
        <v>138</v>
      </c>
      <c r="O68" s="9" t="s">
        <v>132</v>
      </c>
      <c r="P68" s="13" t="s">
        <v>138</v>
      </c>
      <c r="Q68" s="13" t="s">
        <v>138</v>
      </c>
      <c r="R68" s="9" t="s">
        <v>132</v>
      </c>
      <c r="S68" s="13">
        <v>1</v>
      </c>
      <c r="T68" s="13">
        <v>1</v>
      </c>
    </row>
    <row r="69" spans="1:20" ht="14.4" thickTop="1" thickBot="1" x14ac:dyDescent="0.25">
      <c r="B69" s="9">
        <v>2</v>
      </c>
      <c r="C69" s="13">
        <v>1</v>
      </c>
      <c r="D69" s="13">
        <v>-1</v>
      </c>
      <c r="E69" s="6" t="s">
        <v>145</v>
      </c>
      <c r="F69" s="13">
        <v>0</v>
      </c>
      <c r="H69" s="9" t="s">
        <v>133</v>
      </c>
      <c r="I69" s="13" t="s">
        <v>138</v>
      </c>
      <c r="J69" s="13" t="s">
        <v>138</v>
      </c>
      <c r="K69" s="9" t="s">
        <v>133</v>
      </c>
      <c r="L69" s="13">
        <v>1</v>
      </c>
      <c r="M69" s="13" t="s">
        <v>138</v>
      </c>
      <c r="O69" s="9" t="s">
        <v>133</v>
      </c>
      <c r="P69" s="13" t="s">
        <v>138</v>
      </c>
      <c r="Q69" s="13" t="s">
        <v>138</v>
      </c>
      <c r="R69" s="9" t="s">
        <v>133</v>
      </c>
      <c r="S69" s="13">
        <v>1</v>
      </c>
      <c r="T69" s="13">
        <v>1</v>
      </c>
    </row>
    <row r="70" spans="1:20" ht="14.4" thickTop="1" thickBot="1" x14ac:dyDescent="0.25"/>
    <row r="71" spans="1:20" ht="14.4" thickTop="1" thickBot="1" x14ac:dyDescent="0.25">
      <c r="A71">
        <v>20</v>
      </c>
      <c r="B71" s="9">
        <v>1</v>
      </c>
      <c r="C71" s="13">
        <v>-1</v>
      </c>
      <c r="D71" s="13">
        <v>-1</v>
      </c>
      <c r="E71" s="6" t="s">
        <v>144</v>
      </c>
      <c r="F71" s="13">
        <v>0</v>
      </c>
      <c r="H71" s="9" t="s">
        <v>132</v>
      </c>
      <c r="I71" s="13" t="s">
        <v>138</v>
      </c>
      <c r="J71" s="13" t="s">
        <v>138</v>
      </c>
      <c r="K71" s="9" t="s">
        <v>132</v>
      </c>
      <c r="L71" s="13">
        <v>1</v>
      </c>
      <c r="M71" s="13" t="s">
        <v>138</v>
      </c>
      <c r="O71" s="9" t="s">
        <v>132</v>
      </c>
      <c r="P71" s="13" t="s">
        <v>138</v>
      </c>
      <c r="Q71" s="13" t="s">
        <v>138</v>
      </c>
      <c r="R71" s="9" t="s">
        <v>132</v>
      </c>
      <c r="S71" s="13">
        <v>1</v>
      </c>
      <c r="T71" s="13">
        <v>1</v>
      </c>
    </row>
    <row r="72" spans="1:20" ht="14.4" thickTop="1" thickBot="1" x14ac:dyDescent="0.25">
      <c r="B72" s="9">
        <v>2</v>
      </c>
      <c r="C72" s="13">
        <v>1</v>
      </c>
      <c r="D72" s="13">
        <v>0</v>
      </c>
      <c r="E72" s="6" t="s">
        <v>145</v>
      </c>
      <c r="F72" s="13">
        <v>0</v>
      </c>
      <c r="H72" s="9" t="s">
        <v>133</v>
      </c>
      <c r="I72" s="13" t="s">
        <v>138</v>
      </c>
      <c r="J72" s="13" t="s">
        <v>138</v>
      </c>
      <c r="K72" s="9" t="s">
        <v>133</v>
      </c>
      <c r="L72" s="13">
        <v>1</v>
      </c>
      <c r="M72" s="13" t="s">
        <v>138</v>
      </c>
      <c r="O72" s="9" t="s">
        <v>133</v>
      </c>
      <c r="P72" s="13" t="s">
        <v>138</v>
      </c>
      <c r="Q72" s="13" t="s">
        <v>138</v>
      </c>
      <c r="R72" s="9" t="s">
        <v>133</v>
      </c>
      <c r="S72" s="13">
        <v>1</v>
      </c>
      <c r="T72" s="13">
        <v>1</v>
      </c>
    </row>
    <row r="73" spans="1:20" ht="14.4" thickTop="1" thickBot="1" x14ac:dyDescent="0.25"/>
    <row r="74" spans="1:20" ht="14.4" thickTop="1" thickBot="1" x14ac:dyDescent="0.25">
      <c r="A74">
        <v>21</v>
      </c>
      <c r="B74" s="9">
        <v>1</v>
      </c>
      <c r="C74" s="13">
        <v>-1</v>
      </c>
      <c r="D74" s="13">
        <v>-1</v>
      </c>
      <c r="E74" s="6" t="s">
        <v>144</v>
      </c>
      <c r="F74" s="13">
        <v>0</v>
      </c>
      <c r="H74" s="9" t="s">
        <v>132</v>
      </c>
      <c r="I74" s="13" t="s">
        <v>138</v>
      </c>
      <c r="J74" s="13" t="s">
        <v>138</v>
      </c>
      <c r="K74" s="9" t="s">
        <v>132</v>
      </c>
      <c r="L74" s="13">
        <v>1</v>
      </c>
      <c r="M74" s="13">
        <v>1</v>
      </c>
      <c r="O74" s="9" t="s">
        <v>132</v>
      </c>
      <c r="P74" s="13" t="s">
        <v>138</v>
      </c>
      <c r="Q74" s="13" t="s">
        <v>138</v>
      </c>
      <c r="R74" s="9" t="s">
        <v>132</v>
      </c>
      <c r="S74" s="13">
        <v>1</v>
      </c>
      <c r="T74" s="13">
        <v>1</v>
      </c>
    </row>
    <row r="75" spans="1:20" ht="14.4" thickTop="1" thickBot="1" x14ac:dyDescent="0.25">
      <c r="B75" s="9">
        <v>2</v>
      </c>
      <c r="C75" s="13">
        <v>1</v>
      </c>
      <c r="D75" s="13">
        <v>1</v>
      </c>
      <c r="E75" s="6" t="s">
        <v>145</v>
      </c>
      <c r="F75" s="13">
        <v>0</v>
      </c>
      <c r="H75" s="9" t="s">
        <v>133</v>
      </c>
      <c r="I75" s="13" t="s">
        <v>138</v>
      </c>
      <c r="J75" s="13" t="s">
        <v>138</v>
      </c>
      <c r="K75" s="9" t="s">
        <v>133</v>
      </c>
      <c r="L75" s="13">
        <v>1</v>
      </c>
      <c r="M75" s="13">
        <v>1</v>
      </c>
      <c r="O75" s="9" t="s">
        <v>133</v>
      </c>
      <c r="P75" s="13" t="s">
        <v>138</v>
      </c>
      <c r="Q75" s="13" t="s">
        <v>138</v>
      </c>
      <c r="R75" s="9" t="s">
        <v>133</v>
      </c>
      <c r="S75" s="13">
        <v>1</v>
      </c>
      <c r="T75" s="13">
        <v>1</v>
      </c>
    </row>
    <row r="76" spans="1:20" ht="14.4" thickTop="1" thickBot="1" x14ac:dyDescent="0.25"/>
    <row r="77" spans="1:20" ht="14.4" thickTop="1" thickBot="1" x14ac:dyDescent="0.25">
      <c r="A77">
        <v>22</v>
      </c>
      <c r="B77" s="9">
        <v>1</v>
      </c>
      <c r="C77" s="13">
        <v>-1</v>
      </c>
      <c r="D77" s="13">
        <v>0</v>
      </c>
      <c r="E77" s="6" t="s">
        <v>144</v>
      </c>
      <c r="F77" s="13">
        <v>0</v>
      </c>
      <c r="H77" s="9" t="s">
        <v>132</v>
      </c>
      <c r="I77" s="13">
        <v>1</v>
      </c>
      <c r="J77" s="13" t="s">
        <v>138</v>
      </c>
      <c r="K77" s="9" t="s">
        <v>132</v>
      </c>
      <c r="L77" s="13">
        <v>1</v>
      </c>
      <c r="M77" s="13" t="s">
        <v>138</v>
      </c>
      <c r="O77" s="9" t="s">
        <v>132</v>
      </c>
      <c r="P77" s="13" t="s">
        <v>138</v>
      </c>
      <c r="Q77" s="13" t="s">
        <v>138</v>
      </c>
      <c r="R77" s="9" t="s">
        <v>132</v>
      </c>
      <c r="S77" s="13">
        <v>1</v>
      </c>
      <c r="T77" s="13">
        <v>1</v>
      </c>
    </row>
    <row r="78" spans="1:20" ht="14.4" thickTop="1" thickBot="1" x14ac:dyDescent="0.25">
      <c r="B78" s="9">
        <v>2</v>
      </c>
      <c r="C78" s="13">
        <v>1</v>
      </c>
      <c r="D78" s="13">
        <v>-1</v>
      </c>
      <c r="E78" s="6" t="s">
        <v>145</v>
      </c>
      <c r="F78" s="13">
        <v>0</v>
      </c>
      <c r="H78" s="9" t="s">
        <v>133</v>
      </c>
      <c r="I78" s="13" t="s">
        <v>138</v>
      </c>
      <c r="J78" s="13" t="s">
        <v>138</v>
      </c>
      <c r="K78" s="9" t="s">
        <v>133</v>
      </c>
      <c r="L78" s="13" t="s">
        <v>138</v>
      </c>
      <c r="M78" s="13" t="s">
        <v>138</v>
      </c>
      <c r="O78" s="9" t="s">
        <v>133</v>
      </c>
      <c r="P78" s="13" t="s">
        <v>138</v>
      </c>
      <c r="Q78" s="13" t="s">
        <v>138</v>
      </c>
      <c r="R78" s="9" t="s">
        <v>133</v>
      </c>
      <c r="S78" s="13">
        <v>1</v>
      </c>
      <c r="T78" s="13">
        <v>1</v>
      </c>
    </row>
    <row r="79" spans="1:20" ht="14.4" thickTop="1" thickBot="1" x14ac:dyDescent="0.25"/>
    <row r="80" spans="1:20" ht="14.4" thickTop="1" thickBot="1" x14ac:dyDescent="0.25">
      <c r="A80">
        <v>23</v>
      </c>
      <c r="B80" s="9">
        <v>1</v>
      </c>
      <c r="C80" s="13">
        <v>-1</v>
      </c>
      <c r="D80" s="13">
        <v>0</v>
      </c>
      <c r="E80" s="6" t="s">
        <v>144</v>
      </c>
      <c r="F80" s="13">
        <v>0</v>
      </c>
      <c r="H80" s="9" t="s">
        <v>132</v>
      </c>
      <c r="I80" s="13">
        <v>1</v>
      </c>
      <c r="J80" s="13" t="s">
        <v>138</v>
      </c>
      <c r="K80" s="9" t="s">
        <v>132</v>
      </c>
      <c r="L80" s="13">
        <v>1</v>
      </c>
      <c r="M80" s="13" t="s">
        <v>138</v>
      </c>
      <c r="O80" s="9" t="s">
        <v>132</v>
      </c>
      <c r="P80" s="13" t="s">
        <v>138</v>
      </c>
      <c r="Q80" s="13" t="s">
        <v>138</v>
      </c>
      <c r="R80" s="9" t="s">
        <v>132</v>
      </c>
      <c r="S80" s="13">
        <v>1</v>
      </c>
      <c r="T80" s="13">
        <v>1</v>
      </c>
    </row>
    <row r="81" spans="1:20" ht="14.4" thickTop="1" thickBot="1" x14ac:dyDescent="0.25">
      <c r="B81" s="9">
        <v>2</v>
      </c>
      <c r="C81" s="13">
        <v>1</v>
      </c>
      <c r="D81" s="13">
        <v>0</v>
      </c>
      <c r="E81" s="6" t="s">
        <v>145</v>
      </c>
      <c r="F81" s="13">
        <v>0</v>
      </c>
      <c r="H81" s="9" t="s">
        <v>133</v>
      </c>
      <c r="I81" s="13" t="s">
        <v>138</v>
      </c>
      <c r="J81" s="13" t="s">
        <v>138</v>
      </c>
      <c r="K81" s="9" t="s">
        <v>133</v>
      </c>
      <c r="L81" s="13" t="s">
        <v>138</v>
      </c>
      <c r="M81" s="13" t="s">
        <v>138</v>
      </c>
      <c r="O81" s="9" t="s">
        <v>133</v>
      </c>
      <c r="P81" s="13" t="s">
        <v>138</v>
      </c>
      <c r="Q81" s="13" t="s">
        <v>138</v>
      </c>
      <c r="R81" s="9" t="s">
        <v>133</v>
      </c>
      <c r="S81" s="13">
        <v>1</v>
      </c>
      <c r="T81" s="13">
        <v>1</v>
      </c>
    </row>
    <row r="82" spans="1:20" ht="14.4" thickTop="1" thickBot="1" x14ac:dyDescent="0.25"/>
    <row r="83" spans="1:20" ht="14.4" thickTop="1" thickBot="1" x14ac:dyDescent="0.25">
      <c r="A83">
        <v>24</v>
      </c>
      <c r="B83" s="9">
        <v>1</v>
      </c>
      <c r="C83" s="13">
        <v>-1</v>
      </c>
      <c r="D83" s="13">
        <v>0</v>
      </c>
      <c r="E83" s="6" t="s">
        <v>144</v>
      </c>
      <c r="F83" s="13">
        <v>0</v>
      </c>
      <c r="H83" s="9" t="s">
        <v>132</v>
      </c>
      <c r="I83" s="13" t="s">
        <v>138</v>
      </c>
      <c r="J83" s="13" t="s">
        <v>138</v>
      </c>
      <c r="K83" s="9" t="s">
        <v>132</v>
      </c>
      <c r="L83" s="13">
        <v>1</v>
      </c>
      <c r="M83" s="13">
        <v>1</v>
      </c>
      <c r="O83" s="9" t="s">
        <v>132</v>
      </c>
      <c r="P83" s="13" t="s">
        <v>138</v>
      </c>
      <c r="Q83" s="13" t="s">
        <v>138</v>
      </c>
      <c r="R83" s="9" t="s">
        <v>132</v>
      </c>
      <c r="S83" s="13">
        <v>1</v>
      </c>
      <c r="T83" s="13">
        <v>1</v>
      </c>
    </row>
    <row r="84" spans="1:20" ht="14.4" thickTop="1" thickBot="1" x14ac:dyDescent="0.25">
      <c r="B84" s="9">
        <v>2</v>
      </c>
      <c r="C84" s="13">
        <v>1</v>
      </c>
      <c r="D84" s="13">
        <v>1</v>
      </c>
      <c r="E84" s="6" t="s">
        <v>145</v>
      </c>
      <c r="F84" s="13">
        <v>0</v>
      </c>
      <c r="H84" s="9" t="s">
        <v>133</v>
      </c>
      <c r="I84" s="13" t="s">
        <v>138</v>
      </c>
      <c r="J84" s="13" t="s">
        <v>138</v>
      </c>
      <c r="K84" s="9" t="s">
        <v>133</v>
      </c>
      <c r="L84" s="13" t="s">
        <v>138</v>
      </c>
      <c r="M84" s="13" t="s">
        <v>138</v>
      </c>
      <c r="O84" s="9" t="s">
        <v>133</v>
      </c>
      <c r="P84" s="13" t="s">
        <v>138</v>
      </c>
      <c r="Q84" s="13" t="s">
        <v>138</v>
      </c>
      <c r="R84" s="9" t="s">
        <v>133</v>
      </c>
      <c r="S84" s="13">
        <v>1</v>
      </c>
      <c r="T84" s="13">
        <v>1</v>
      </c>
    </row>
    <row r="85" spans="1:20" ht="14.4" thickTop="1" thickBot="1" x14ac:dyDescent="0.25"/>
    <row r="86" spans="1:20" ht="14.4" thickTop="1" thickBot="1" x14ac:dyDescent="0.25">
      <c r="A86">
        <v>25</v>
      </c>
      <c r="B86" s="9">
        <v>1</v>
      </c>
      <c r="C86" s="13">
        <v>-1</v>
      </c>
      <c r="D86" s="13">
        <v>1</v>
      </c>
      <c r="E86" s="6" t="s">
        <v>144</v>
      </c>
      <c r="F86" s="13">
        <v>0</v>
      </c>
      <c r="H86" s="9" t="s">
        <v>132</v>
      </c>
      <c r="I86" s="13">
        <v>1</v>
      </c>
      <c r="J86" s="13" t="s">
        <v>138</v>
      </c>
      <c r="K86" s="9" t="s">
        <v>132</v>
      </c>
      <c r="L86" s="13">
        <v>1</v>
      </c>
      <c r="M86" s="13" t="s">
        <v>138</v>
      </c>
      <c r="O86" s="9" t="s">
        <v>132</v>
      </c>
      <c r="P86" s="13" t="s">
        <v>138</v>
      </c>
      <c r="Q86" s="13" t="s">
        <v>138</v>
      </c>
      <c r="R86" s="9" t="s">
        <v>132</v>
      </c>
      <c r="S86" s="13">
        <v>1</v>
      </c>
      <c r="T86" s="13">
        <v>1</v>
      </c>
    </row>
    <row r="87" spans="1:20" ht="14.4" thickTop="1" thickBot="1" x14ac:dyDescent="0.25">
      <c r="B87" s="9">
        <v>2</v>
      </c>
      <c r="C87" s="13">
        <v>1</v>
      </c>
      <c r="D87" s="13">
        <v>-1</v>
      </c>
      <c r="E87" s="6" t="s">
        <v>145</v>
      </c>
      <c r="F87" s="13">
        <v>0</v>
      </c>
      <c r="H87" s="9" t="s">
        <v>133</v>
      </c>
      <c r="I87" s="13" t="s">
        <v>138</v>
      </c>
      <c r="J87" s="13" t="s">
        <v>138</v>
      </c>
      <c r="K87" s="9" t="s">
        <v>133</v>
      </c>
      <c r="L87" s="13" t="s">
        <v>138</v>
      </c>
      <c r="M87" s="13" t="s">
        <v>138</v>
      </c>
      <c r="O87" s="9" t="s">
        <v>133</v>
      </c>
      <c r="P87" s="13" t="s">
        <v>138</v>
      </c>
      <c r="Q87" s="13" t="s">
        <v>138</v>
      </c>
      <c r="R87" s="9" t="s">
        <v>133</v>
      </c>
      <c r="S87" s="13">
        <v>1</v>
      </c>
      <c r="T87" s="13">
        <v>1</v>
      </c>
    </row>
    <row r="88" spans="1:20" ht="14.4" thickTop="1" thickBot="1" x14ac:dyDescent="0.25"/>
    <row r="89" spans="1:20" ht="14.4" thickTop="1" thickBot="1" x14ac:dyDescent="0.25">
      <c r="A89">
        <v>26</v>
      </c>
      <c r="B89" s="9">
        <v>1</v>
      </c>
      <c r="C89" s="13">
        <v>-1</v>
      </c>
      <c r="D89" s="13">
        <v>1</v>
      </c>
      <c r="E89" s="6" t="s">
        <v>144</v>
      </c>
      <c r="F89" s="13">
        <v>0</v>
      </c>
      <c r="H89" s="9" t="s">
        <v>132</v>
      </c>
      <c r="I89" s="13">
        <v>1</v>
      </c>
      <c r="J89" s="13" t="s">
        <v>138</v>
      </c>
      <c r="K89" s="9" t="s">
        <v>132</v>
      </c>
      <c r="L89" s="13">
        <v>1</v>
      </c>
      <c r="M89" s="13" t="s">
        <v>138</v>
      </c>
      <c r="O89" s="9" t="s">
        <v>132</v>
      </c>
      <c r="P89" s="13" t="s">
        <v>138</v>
      </c>
      <c r="Q89" s="13" t="s">
        <v>138</v>
      </c>
      <c r="R89" s="9" t="s">
        <v>132</v>
      </c>
      <c r="S89" s="13">
        <v>1</v>
      </c>
      <c r="T89" s="13">
        <v>1</v>
      </c>
    </row>
    <row r="90" spans="1:20" ht="14.4" thickTop="1" thickBot="1" x14ac:dyDescent="0.25">
      <c r="B90" s="9">
        <v>2</v>
      </c>
      <c r="C90" s="13">
        <v>1</v>
      </c>
      <c r="D90" s="13">
        <v>0</v>
      </c>
      <c r="E90" s="6" t="s">
        <v>145</v>
      </c>
      <c r="F90" s="13">
        <v>0</v>
      </c>
      <c r="H90" s="9" t="s">
        <v>133</v>
      </c>
      <c r="I90" s="13" t="s">
        <v>138</v>
      </c>
      <c r="J90" s="13" t="s">
        <v>138</v>
      </c>
      <c r="K90" s="9" t="s">
        <v>133</v>
      </c>
      <c r="L90" s="13" t="s">
        <v>138</v>
      </c>
      <c r="M90" s="13" t="s">
        <v>138</v>
      </c>
      <c r="O90" s="9" t="s">
        <v>133</v>
      </c>
      <c r="P90" s="13" t="s">
        <v>138</v>
      </c>
      <c r="Q90" s="13" t="s">
        <v>138</v>
      </c>
      <c r="R90" s="9" t="s">
        <v>133</v>
      </c>
      <c r="S90" s="13">
        <v>1</v>
      </c>
      <c r="T90" s="13">
        <v>1</v>
      </c>
    </row>
    <row r="91" spans="1:20" ht="14.4" thickTop="1" thickBot="1" x14ac:dyDescent="0.25"/>
    <row r="92" spans="1:20" ht="14.4" thickTop="1" thickBot="1" x14ac:dyDescent="0.25">
      <c r="A92">
        <v>27</v>
      </c>
      <c r="B92" s="9">
        <v>1</v>
      </c>
      <c r="C92" s="13">
        <v>-1</v>
      </c>
      <c r="D92" s="13">
        <v>1</v>
      </c>
      <c r="E92" s="6" t="s">
        <v>144</v>
      </c>
      <c r="F92" s="13">
        <v>0</v>
      </c>
      <c r="H92" s="9" t="s">
        <v>132</v>
      </c>
      <c r="I92" s="13" t="s">
        <v>138</v>
      </c>
      <c r="J92" s="13" t="s">
        <v>138</v>
      </c>
      <c r="K92" s="9" t="s">
        <v>132</v>
      </c>
      <c r="L92" s="13">
        <v>1</v>
      </c>
      <c r="M92" s="13">
        <v>1</v>
      </c>
      <c r="O92" s="9" t="s">
        <v>132</v>
      </c>
      <c r="P92" s="13" t="s">
        <v>138</v>
      </c>
      <c r="Q92" s="13" t="s">
        <v>138</v>
      </c>
      <c r="R92" s="9" t="s">
        <v>132</v>
      </c>
      <c r="S92" s="13">
        <v>1</v>
      </c>
      <c r="T92" s="13">
        <v>1</v>
      </c>
    </row>
    <row r="93" spans="1:20" ht="14.4" thickTop="1" thickBot="1" x14ac:dyDescent="0.25">
      <c r="B93" s="9">
        <v>2</v>
      </c>
      <c r="C93" s="13">
        <v>1</v>
      </c>
      <c r="D93" s="13">
        <v>1</v>
      </c>
      <c r="E93" s="6" t="s">
        <v>145</v>
      </c>
      <c r="F93" s="13">
        <v>0</v>
      </c>
      <c r="H93" s="9" t="s">
        <v>133</v>
      </c>
      <c r="I93" s="13" t="s">
        <v>138</v>
      </c>
      <c r="J93" s="13" t="s">
        <v>138</v>
      </c>
      <c r="K93" s="9" t="s">
        <v>133</v>
      </c>
      <c r="L93" s="13" t="s">
        <v>138</v>
      </c>
      <c r="M93" s="13" t="s">
        <v>138</v>
      </c>
      <c r="O93" s="9" t="s">
        <v>133</v>
      </c>
      <c r="P93" s="13" t="s">
        <v>138</v>
      </c>
      <c r="Q93" s="13" t="s">
        <v>138</v>
      </c>
      <c r="R93" s="9" t="s">
        <v>133</v>
      </c>
      <c r="S93" s="13">
        <v>1</v>
      </c>
      <c r="T93" s="13">
        <v>1</v>
      </c>
    </row>
    <row r="94" spans="1:20" ht="14.4" thickTop="1" thickBot="1" x14ac:dyDescent="0.25"/>
    <row r="95" spans="1:20" ht="14.4" thickTop="1" thickBot="1" x14ac:dyDescent="0.25">
      <c r="A95">
        <f>A92+1</f>
        <v>28</v>
      </c>
      <c r="B95" s="9">
        <v>1</v>
      </c>
      <c r="C95" s="13">
        <v>0</v>
      </c>
      <c r="D95" s="13">
        <v>-1</v>
      </c>
      <c r="E95" s="6" t="s">
        <v>144</v>
      </c>
      <c r="F95" s="13">
        <v>0</v>
      </c>
      <c r="H95" s="9" t="s">
        <v>132</v>
      </c>
      <c r="I95" s="13" t="s">
        <v>138</v>
      </c>
      <c r="J95" s="13" t="s">
        <v>138</v>
      </c>
      <c r="K95" s="9" t="s">
        <v>132</v>
      </c>
      <c r="L95" s="13" t="s">
        <v>138</v>
      </c>
      <c r="M95" s="13" t="s">
        <v>138</v>
      </c>
      <c r="O95" s="9" t="s">
        <v>132</v>
      </c>
      <c r="P95" s="13" t="s">
        <v>138</v>
      </c>
      <c r="Q95" s="13" t="s">
        <v>138</v>
      </c>
      <c r="R95" s="9" t="s">
        <v>132</v>
      </c>
      <c r="S95" s="13">
        <v>1</v>
      </c>
      <c r="T95" s="13">
        <v>1</v>
      </c>
    </row>
    <row r="96" spans="1:20" ht="14.4" thickTop="1" thickBot="1" x14ac:dyDescent="0.25">
      <c r="B96" s="9">
        <v>2</v>
      </c>
      <c r="C96" s="13">
        <v>-1</v>
      </c>
      <c r="D96" s="13">
        <v>-1</v>
      </c>
      <c r="E96" s="6" t="s">
        <v>145</v>
      </c>
      <c r="F96" s="13">
        <v>1</v>
      </c>
      <c r="H96" s="9" t="s">
        <v>133</v>
      </c>
      <c r="I96" s="13" t="s">
        <v>138</v>
      </c>
      <c r="J96" s="13" t="s">
        <v>138</v>
      </c>
      <c r="K96" s="9" t="s">
        <v>133</v>
      </c>
      <c r="L96" s="13">
        <v>1</v>
      </c>
      <c r="M96" s="13">
        <v>1</v>
      </c>
      <c r="O96" s="9" t="s">
        <v>133</v>
      </c>
      <c r="P96" s="13" t="s">
        <v>138</v>
      </c>
      <c r="Q96" s="13" t="s">
        <v>138</v>
      </c>
      <c r="R96" s="9" t="s">
        <v>133</v>
      </c>
      <c r="S96" s="13">
        <v>1</v>
      </c>
      <c r="T96" s="13">
        <v>1</v>
      </c>
    </row>
    <row r="97" spans="1:20" ht="14.4" thickTop="1" thickBot="1" x14ac:dyDescent="0.25"/>
    <row r="98" spans="1:20" ht="14.4" thickTop="1" thickBot="1" x14ac:dyDescent="0.25">
      <c r="A98">
        <f>A95+1</f>
        <v>29</v>
      </c>
      <c r="B98" s="9">
        <v>1</v>
      </c>
      <c r="C98" s="13">
        <v>0</v>
      </c>
      <c r="D98" s="13">
        <v>-1</v>
      </c>
      <c r="E98" s="6" t="s">
        <v>144</v>
      </c>
      <c r="F98" s="13">
        <v>1</v>
      </c>
      <c r="H98" s="9" t="s">
        <v>132</v>
      </c>
      <c r="I98" s="13" t="s">
        <v>138</v>
      </c>
      <c r="J98" s="13" t="s">
        <v>138</v>
      </c>
      <c r="K98" s="9" t="s">
        <v>132</v>
      </c>
      <c r="L98" s="13" t="s">
        <v>138</v>
      </c>
      <c r="M98" s="13" t="s">
        <v>138</v>
      </c>
      <c r="O98" s="9" t="s">
        <v>132</v>
      </c>
      <c r="P98" s="13" t="s">
        <v>138</v>
      </c>
      <c r="Q98" s="13" t="s">
        <v>138</v>
      </c>
      <c r="R98" s="9" t="s">
        <v>132</v>
      </c>
      <c r="S98" s="13">
        <v>1</v>
      </c>
      <c r="T98" s="13">
        <v>1</v>
      </c>
    </row>
    <row r="99" spans="1:20" ht="14.4" thickTop="1" thickBot="1" x14ac:dyDescent="0.25">
      <c r="B99" s="9">
        <v>2</v>
      </c>
      <c r="C99" s="13">
        <v>-1</v>
      </c>
      <c r="D99" s="13">
        <v>0</v>
      </c>
      <c r="E99" s="6" t="s">
        <v>145</v>
      </c>
      <c r="F99" s="13">
        <v>1</v>
      </c>
      <c r="H99" s="9" t="s">
        <v>133</v>
      </c>
      <c r="I99" s="13" t="s">
        <v>138</v>
      </c>
      <c r="J99" s="13">
        <v>1</v>
      </c>
      <c r="K99" s="9" t="s">
        <v>133</v>
      </c>
      <c r="L99" s="13" t="s">
        <v>138</v>
      </c>
      <c r="M99" s="13">
        <v>1</v>
      </c>
      <c r="O99" s="9" t="s">
        <v>133</v>
      </c>
      <c r="P99" s="13" t="s">
        <v>138</v>
      </c>
      <c r="Q99" s="13" t="s">
        <v>138</v>
      </c>
      <c r="R99" s="9" t="s">
        <v>133</v>
      </c>
      <c r="S99" s="13">
        <v>1</v>
      </c>
      <c r="T99" s="13">
        <v>1</v>
      </c>
    </row>
    <row r="100" spans="1:20" ht="14.4" thickTop="1" thickBot="1" x14ac:dyDescent="0.25"/>
    <row r="101" spans="1:20" ht="14.4" thickTop="1" thickBot="1" x14ac:dyDescent="0.25">
      <c r="A101">
        <f>A98+1</f>
        <v>30</v>
      </c>
      <c r="B101" s="9">
        <v>1</v>
      </c>
      <c r="C101" s="13">
        <v>0</v>
      </c>
      <c r="D101" s="13">
        <v>-1</v>
      </c>
      <c r="E101" s="6" t="s">
        <v>144</v>
      </c>
      <c r="F101" s="13">
        <v>1</v>
      </c>
      <c r="H101" s="9" t="s">
        <v>132</v>
      </c>
      <c r="I101" s="13" t="s">
        <v>138</v>
      </c>
      <c r="J101" s="13" t="s">
        <v>138</v>
      </c>
      <c r="K101" s="9" t="s">
        <v>132</v>
      </c>
      <c r="L101" s="13" t="s">
        <v>138</v>
      </c>
      <c r="M101" s="13" t="s">
        <v>138</v>
      </c>
      <c r="O101" s="9" t="s">
        <v>132</v>
      </c>
      <c r="P101" s="13" t="s">
        <v>138</v>
      </c>
      <c r="Q101" s="13" t="s">
        <v>138</v>
      </c>
      <c r="R101" s="9" t="s">
        <v>132</v>
      </c>
      <c r="S101" s="13">
        <v>1</v>
      </c>
      <c r="T101" s="13">
        <v>1</v>
      </c>
    </row>
    <row r="102" spans="1:20" ht="14.4" thickTop="1" thickBot="1" x14ac:dyDescent="0.25">
      <c r="B102" s="9">
        <v>2</v>
      </c>
      <c r="C102" s="13">
        <v>-1</v>
      </c>
      <c r="D102" s="13">
        <v>1</v>
      </c>
      <c r="E102" s="6" t="s">
        <v>145</v>
      </c>
      <c r="F102" s="13">
        <v>1</v>
      </c>
      <c r="H102" s="9" t="s">
        <v>133</v>
      </c>
      <c r="I102" s="13" t="s">
        <v>138</v>
      </c>
      <c r="J102" s="13">
        <v>1</v>
      </c>
      <c r="K102" s="9" t="s">
        <v>133</v>
      </c>
      <c r="L102" s="13" t="s">
        <v>138</v>
      </c>
      <c r="M102" s="13">
        <v>1</v>
      </c>
      <c r="O102" s="9" t="s">
        <v>133</v>
      </c>
      <c r="P102" s="13" t="s">
        <v>138</v>
      </c>
      <c r="Q102" s="13" t="s">
        <v>138</v>
      </c>
      <c r="R102" s="9" t="s">
        <v>133</v>
      </c>
      <c r="S102" s="13">
        <v>1</v>
      </c>
      <c r="T102" s="13">
        <v>1</v>
      </c>
    </row>
    <row r="103" spans="1:20" ht="14.4" thickTop="1" thickBot="1" x14ac:dyDescent="0.25"/>
    <row r="104" spans="1:20" ht="14.4" thickTop="1" thickBot="1" x14ac:dyDescent="0.25">
      <c r="A104">
        <f>A101+1</f>
        <v>31</v>
      </c>
      <c r="B104" s="9">
        <v>1</v>
      </c>
      <c r="C104" s="13">
        <v>0</v>
      </c>
      <c r="D104" s="13">
        <v>0</v>
      </c>
      <c r="E104" s="6" t="s">
        <v>144</v>
      </c>
      <c r="F104" s="13">
        <v>0</v>
      </c>
      <c r="H104" s="9" t="s">
        <v>132</v>
      </c>
      <c r="I104" s="13" t="s">
        <v>138</v>
      </c>
      <c r="J104" s="13" t="s">
        <v>138</v>
      </c>
      <c r="K104" s="9" t="s">
        <v>132</v>
      </c>
      <c r="L104" s="13" t="s">
        <v>138</v>
      </c>
      <c r="M104" s="13" t="s">
        <v>138</v>
      </c>
      <c r="O104" s="9" t="s">
        <v>132</v>
      </c>
      <c r="P104" s="13" t="s">
        <v>138</v>
      </c>
      <c r="Q104" s="13" t="s">
        <v>138</v>
      </c>
      <c r="R104" s="9" t="s">
        <v>132</v>
      </c>
      <c r="S104" s="13">
        <v>1</v>
      </c>
      <c r="T104" s="13">
        <v>1</v>
      </c>
    </row>
    <row r="105" spans="1:20" ht="14.4" thickTop="1" thickBot="1" x14ac:dyDescent="0.25">
      <c r="B105" s="9">
        <v>2</v>
      </c>
      <c r="C105" s="13">
        <v>-1</v>
      </c>
      <c r="D105" s="13">
        <v>-1</v>
      </c>
      <c r="E105" s="6" t="s">
        <v>145</v>
      </c>
      <c r="F105" s="13">
        <v>1</v>
      </c>
      <c r="H105" s="9" t="s">
        <v>133</v>
      </c>
      <c r="I105" s="13" t="s">
        <v>138</v>
      </c>
      <c r="J105" s="13" t="s">
        <v>138</v>
      </c>
      <c r="K105" s="9" t="s">
        <v>133</v>
      </c>
      <c r="L105" s="13" t="s">
        <v>138</v>
      </c>
      <c r="M105" s="13" t="s">
        <v>138</v>
      </c>
      <c r="O105" s="9" t="s">
        <v>133</v>
      </c>
      <c r="P105" s="13" t="s">
        <v>138</v>
      </c>
      <c r="Q105" s="13" t="s">
        <v>138</v>
      </c>
      <c r="R105" s="9" t="s">
        <v>133</v>
      </c>
      <c r="S105" s="13">
        <v>1</v>
      </c>
      <c r="T105" s="13">
        <v>1</v>
      </c>
    </row>
    <row r="106" spans="1:20" ht="14.4" thickTop="1" thickBot="1" x14ac:dyDescent="0.25"/>
    <row r="107" spans="1:20" ht="14.4" thickTop="1" thickBot="1" x14ac:dyDescent="0.25">
      <c r="A107">
        <f>A104+1</f>
        <v>32</v>
      </c>
      <c r="B107" s="9">
        <v>1</v>
      </c>
      <c r="C107" s="13">
        <v>0</v>
      </c>
      <c r="D107" s="13">
        <v>0</v>
      </c>
      <c r="E107" s="6" t="s">
        <v>144</v>
      </c>
      <c r="F107" s="13">
        <v>0</v>
      </c>
      <c r="H107" s="9" t="s">
        <v>132</v>
      </c>
      <c r="I107" s="13" t="s">
        <v>138</v>
      </c>
      <c r="J107" s="13">
        <v>1</v>
      </c>
      <c r="K107" s="9" t="s">
        <v>132</v>
      </c>
      <c r="L107" s="13" t="s">
        <v>138</v>
      </c>
      <c r="M107" s="13" t="s">
        <v>138</v>
      </c>
      <c r="O107" s="9" t="s">
        <v>132</v>
      </c>
      <c r="P107" s="13" t="s">
        <v>138</v>
      </c>
      <c r="Q107" s="13" t="s">
        <v>138</v>
      </c>
      <c r="R107" s="9" t="s">
        <v>132</v>
      </c>
      <c r="S107" s="13">
        <v>1</v>
      </c>
      <c r="T107" s="13">
        <v>1</v>
      </c>
    </row>
    <row r="108" spans="1:20" ht="14.4" thickTop="1" thickBot="1" x14ac:dyDescent="0.25">
      <c r="B108" s="9">
        <v>2</v>
      </c>
      <c r="C108" s="13">
        <v>-1</v>
      </c>
      <c r="D108" s="13">
        <v>0</v>
      </c>
      <c r="E108" s="6" t="s">
        <v>145</v>
      </c>
      <c r="F108" s="13">
        <v>1</v>
      </c>
      <c r="H108" s="9" t="s">
        <v>133</v>
      </c>
      <c r="I108" s="13" t="s">
        <v>138</v>
      </c>
      <c r="J108" s="13">
        <v>1</v>
      </c>
      <c r="K108" s="9" t="s">
        <v>133</v>
      </c>
      <c r="L108" s="13" t="s">
        <v>138</v>
      </c>
      <c r="M108" s="13" t="s">
        <v>138</v>
      </c>
      <c r="O108" s="9" t="s">
        <v>133</v>
      </c>
      <c r="P108" s="13" t="s">
        <v>138</v>
      </c>
      <c r="Q108" s="13" t="s">
        <v>138</v>
      </c>
      <c r="R108" s="9" t="s">
        <v>133</v>
      </c>
      <c r="S108" s="13">
        <v>1</v>
      </c>
      <c r="T108" s="13">
        <v>1</v>
      </c>
    </row>
    <row r="109" spans="1:20" ht="14.4" thickTop="1" thickBot="1" x14ac:dyDescent="0.25"/>
    <row r="110" spans="1:20" ht="14.4" thickTop="1" thickBot="1" x14ac:dyDescent="0.25">
      <c r="A110">
        <f>A107+1</f>
        <v>33</v>
      </c>
      <c r="B110" s="9">
        <v>1</v>
      </c>
      <c r="C110" s="13">
        <v>0</v>
      </c>
      <c r="D110" s="13">
        <v>0</v>
      </c>
      <c r="E110" s="6" t="s">
        <v>144</v>
      </c>
      <c r="F110" s="13">
        <v>1</v>
      </c>
      <c r="H110" s="9" t="s">
        <v>132</v>
      </c>
      <c r="I110" s="13" t="s">
        <v>138</v>
      </c>
      <c r="J110" s="13">
        <v>1</v>
      </c>
      <c r="K110" s="9" t="s">
        <v>132</v>
      </c>
      <c r="L110" s="13" t="s">
        <v>138</v>
      </c>
      <c r="M110" s="13" t="s">
        <v>138</v>
      </c>
      <c r="O110" s="9" t="s">
        <v>132</v>
      </c>
      <c r="P110" s="13" t="s">
        <v>138</v>
      </c>
      <c r="Q110" s="13" t="s">
        <v>138</v>
      </c>
      <c r="R110" s="9" t="s">
        <v>132</v>
      </c>
      <c r="S110" s="13">
        <v>1</v>
      </c>
      <c r="T110" s="13">
        <v>1</v>
      </c>
    </row>
    <row r="111" spans="1:20" ht="14.4" thickTop="1" thickBot="1" x14ac:dyDescent="0.25">
      <c r="B111" s="9">
        <v>2</v>
      </c>
      <c r="C111" s="13">
        <v>-1</v>
      </c>
      <c r="D111" s="13">
        <v>1</v>
      </c>
      <c r="E111" s="6" t="s">
        <v>145</v>
      </c>
      <c r="F111" s="13">
        <v>1</v>
      </c>
      <c r="H111" s="9" t="s">
        <v>133</v>
      </c>
      <c r="I111" s="13" t="s">
        <v>138</v>
      </c>
      <c r="J111" s="13">
        <v>1</v>
      </c>
      <c r="K111" s="9" t="s">
        <v>133</v>
      </c>
      <c r="L111" s="13" t="s">
        <v>138</v>
      </c>
      <c r="M111" s="13" t="s">
        <v>138</v>
      </c>
      <c r="O111" s="9" t="s">
        <v>133</v>
      </c>
      <c r="P111" s="13" t="s">
        <v>138</v>
      </c>
      <c r="Q111" s="13" t="s">
        <v>138</v>
      </c>
      <c r="R111" s="9" t="s">
        <v>133</v>
      </c>
      <c r="S111" s="13">
        <v>1</v>
      </c>
      <c r="T111" s="13">
        <v>1</v>
      </c>
    </row>
    <row r="112" spans="1:20" ht="14.4" thickTop="1" thickBot="1" x14ac:dyDescent="0.25"/>
    <row r="113" spans="1:20" ht="14.4" thickTop="1" thickBot="1" x14ac:dyDescent="0.25">
      <c r="A113">
        <f>A110+1</f>
        <v>34</v>
      </c>
      <c r="B113" s="9">
        <v>1</v>
      </c>
      <c r="C113" s="13">
        <v>0</v>
      </c>
      <c r="D113" s="13">
        <v>1</v>
      </c>
      <c r="E113" s="6" t="s">
        <v>144</v>
      </c>
      <c r="F113" s="13">
        <v>0</v>
      </c>
      <c r="H113" s="9" t="s">
        <v>132</v>
      </c>
      <c r="I113" s="13" t="s">
        <v>138</v>
      </c>
      <c r="J113" s="13" t="s">
        <v>138</v>
      </c>
      <c r="K113" s="9" t="s">
        <v>132</v>
      </c>
      <c r="L113" s="13">
        <v>1</v>
      </c>
      <c r="M113" s="13">
        <v>1</v>
      </c>
      <c r="O113" s="9" t="s">
        <v>132</v>
      </c>
      <c r="P113" s="13" t="s">
        <v>138</v>
      </c>
      <c r="Q113" s="13" t="s">
        <v>138</v>
      </c>
      <c r="R113" s="9" t="s">
        <v>132</v>
      </c>
      <c r="S113" s="13">
        <v>1</v>
      </c>
      <c r="T113" s="13">
        <v>1</v>
      </c>
    </row>
    <row r="114" spans="1:20" ht="14.4" thickTop="1" thickBot="1" x14ac:dyDescent="0.25">
      <c r="B114" s="9">
        <v>2</v>
      </c>
      <c r="C114" s="13">
        <v>-1</v>
      </c>
      <c r="D114" s="13">
        <v>-1</v>
      </c>
      <c r="E114" s="6" t="s">
        <v>145</v>
      </c>
      <c r="F114" s="13">
        <v>0</v>
      </c>
      <c r="H114" s="9" t="s">
        <v>133</v>
      </c>
      <c r="I114" s="13" t="s">
        <v>138</v>
      </c>
      <c r="J114" s="13" t="s">
        <v>138</v>
      </c>
      <c r="K114" s="9" t="s">
        <v>133</v>
      </c>
      <c r="L114" s="13" t="s">
        <v>138</v>
      </c>
      <c r="M114" s="13" t="s">
        <v>138</v>
      </c>
      <c r="O114" s="9" t="s">
        <v>133</v>
      </c>
      <c r="P114" s="13" t="s">
        <v>138</v>
      </c>
      <c r="Q114" s="13" t="s">
        <v>138</v>
      </c>
      <c r="R114" s="9" t="s">
        <v>133</v>
      </c>
      <c r="S114" s="13">
        <v>1</v>
      </c>
      <c r="T114" s="13">
        <v>1</v>
      </c>
    </row>
    <row r="115" spans="1:20" ht="14.4" thickTop="1" thickBot="1" x14ac:dyDescent="0.25"/>
    <row r="116" spans="1:20" ht="14.4" thickTop="1" thickBot="1" x14ac:dyDescent="0.25">
      <c r="A116">
        <f>A113+1</f>
        <v>35</v>
      </c>
      <c r="B116" s="9">
        <v>1</v>
      </c>
      <c r="C116" s="13">
        <v>0</v>
      </c>
      <c r="D116" s="13">
        <v>1</v>
      </c>
      <c r="E116" s="6" t="s">
        <v>144</v>
      </c>
      <c r="F116" s="13">
        <v>0</v>
      </c>
      <c r="H116" s="9" t="s">
        <v>132</v>
      </c>
      <c r="I116" s="13" t="s">
        <v>138</v>
      </c>
      <c r="J116" s="13">
        <v>1</v>
      </c>
      <c r="K116" s="9" t="s">
        <v>132</v>
      </c>
      <c r="L116" s="13" t="s">
        <v>138</v>
      </c>
      <c r="M116" s="13">
        <v>1</v>
      </c>
      <c r="O116" s="9" t="s">
        <v>132</v>
      </c>
      <c r="P116" s="13" t="s">
        <v>138</v>
      </c>
      <c r="Q116" s="13" t="s">
        <v>138</v>
      </c>
      <c r="R116" s="9" t="s">
        <v>132</v>
      </c>
      <c r="S116" s="13">
        <v>1</v>
      </c>
      <c r="T116" s="13">
        <v>1</v>
      </c>
    </row>
    <row r="117" spans="1:20" ht="14.4" thickTop="1" thickBot="1" x14ac:dyDescent="0.25">
      <c r="B117" s="9">
        <v>2</v>
      </c>
      <c r="C117" s="13">
        <v>-1</v>
      </c>
      <c r="D117" s="13">
        <v>0</v>
      </c>
      <c r="E117" s="6" t="s">
        <v>145</v>
      </c>
      <c r="F117" s="13">
        <v>0</v>
      </c>
      <c r="H117" s="9" t="s">
        <v>133</v>
      </c>
      <c r="I117" s="13" t="s">
        <v>138</v>
      </c>
      <c r="J117" s="13" t="s">
        <v>138</v>
      </c>
      <c r="K117" s="9" t="s">
        <v>133</v>
      </c>
      <c r="L117" s="13" t="s">
        <v>138</v>
      </c>
      <c r="M117" s="13" t="s">
        <v>138</v>
      </c>
      <c r="O117" s="9" t="s">
        <v>133</v>
      </c>
      <c r="P117" s="13" t="s">
        <v>138</v>
      </c>
      <c r="Q117" s="13" t="s">
        <v>138</v>
      </c>
      <c r="R117" s="9" t="s">
        <v>133</v>
      </c>
      <c r="S117" s="13">
        <v>1</v>
      </c>
      <c r="T117" s="13">
        <v>1</v>
      </c>
    </row>
    <row r="118" spans="1:20" ht="14.4" thickTop="1" thickBot="1" x14ac:dyDescent="0.25"/>
    <row r="119" spans="1:20" ht="14.4" thickTop="1" thickBot="1" x14ac:dyDescent="0.25">
      <c r="A119">
        <f>A116+1</f>
        <v>36</v>
      </c>
      <c r="B119" s="9">
        <v>1</v>
      </c>
      <c r="C119" s="13">
        <v>0</v>
      </c>
      <c r="D119" s="13">
        <v>1</v>
      </c>
      <c r="E119" s="6" t="s">
        <v>144</v>
      </c>
      <c r="F119" s="13">
        <v>0</v>
      </c>
      <c r="H119" s="9" t="s">
        <v>132</v>
      </c>
      <c r="I119" s="13" t="s">
        <v>138</v>
      </c>
      <c r="J119" s="13">
        <v>1</v>
      </c>
      <c r="K119" s="9" t="s">
        <v>132</v>
      </c>
      <c r="L119" s="13" t="s">
        <v>138</v>
      </c>
      <c r="M119" s="13">
        <v>1</v>
      </c>
      <c r="O119" s="9" t="s">
        <v>132</v>
      </c>
      <c r="P119" s="13" t="s">
        <v>138</v>
      </c>
      <c r="Q119" s="13" t="s">
        <v>138</v>
      </c>
      <c r="R119" s="9" t="s">
        <v>132</v>
      </c>
      <c r="S119" s="13">
        <v>1</v>
      </c>
      <c r="T119" s="13">
        <v>1</v>
      </c>
    </row>
    <row r="120" spans="1:20" ht="14.4" thickTop="1" thickBot="1" x14ac:dyDescent="0.25">
      <c r="B120" s="9">
        <v>2</v>
      </c>
      <c r="C120" s="13">
        <v>-1</v>
      </c>
      <c r="D120" s="13">
        <v>1</v>
      </c>
      <c r="E120" s="6" t="s">
        <v>145</v>
      </c>
      <c r="F120" s="13">
        <v>0</v>
      </c>
      <c r="H120" s="9" t="s">
        <v>133</v>
      </c>
      <c r="I120" s="13" t="s">
        <v>138</v>
      </c>
      <c r="J120" s="13" t="s">
        <v>138</v>
      </c>
      <c r="K120" s="9" t="s">
        <v>133</v>
      </c>
      <c r="L120" s="13" t="s">
        <v>138</v>
      </c>
      <c r="M120" s="13" t="s">
        <v>138</v>
      </c>
      <c r="O120" s="9" t="s">
        <v>133</v>
      </c>
      <c r="P120" s="13" t="s">
        <v>138</v>
      </c>
      <c r="Q120" s="13" t="s">
        <v>138</v>
      </c>
      <c r="R120" s="9" t="s">
        <v>133</v>
      </c>
      <c r="S120" s="13">
        <v>1</v>
      </c>
      <c r="T120" s="13">
        <v>1</v>
      </c>
    </row>
    <row r="121" spans="1:20" ht="14.4" thickTop="1" thickBot="1" x14ac:dyDescent="0.25"/>
    <row r="122" spans="1:20" ht="14.4" thickTop="1" thickBot="1" x14ac:dyDescent="0.25">
      <c r="A122">
        <f>A119+1</f>
        <v>37</v>
      </c>
      <c r="B122" s="9">
        <v>1</v>
      </c>
      <c r="C122" s="13">
        <v>0</v>
      </c>
      <c r="D122" s="13">
        <v>-1</v>
      </c>
      <c r="E122" s="6" t="s">
        <v>144</v>
      </c>
      <c r="F122" s="13">
        <v>0</v>
      </c>
      <c r="H122" s="9" t="s">
        <v>132</v>
      </c>
      <c r="I122" s="13" t="s">
        <v>138</v>
      </c>
      <c r="J122" s="13" t="s">
        <v>138</v>
      </c>
      <c r="K122" s="9" t="s">
        <v>132</v>
      </c>
      <c r="L122" s="13" t="s">
        <v>138</v>
      </c>
      <c r="M122" s="13" t="s">
        <v>138</v>
      </c>
      <c r="O122" s="9" t="s">
        <v>132</v>
      </c>
      <c r="P122" s="13" t="s">
        <v>138</v>
      </c>
      <c r="Q122" s="13" t="s">
        <v>138</v>
      </c>
      <c r="R122" s="9" t="s">
        <v>132</v>
      </c>
      <c r="S122" s="13">
        <v>1</v>
      </c>
      <c r="T122" s="13">
        <v>1</v>
      </c>
    </row>
    <row r="123" spans="1:20" ht="14.4" thickTop="1" thickBot="1" x14ac:dyDescent="0.25">
      <c r="B123" s="9">
        <v>2</v>
      </c>
      <c r="C123" s="13">
        <v>0</v>
      </c>
      <c r="D123" s="13">
        <v>-1</v>
      </c>
      <c r="E123" s="6" t="s">
        <v>145</v>
      </c>
      <c r="F123" s="13">
        <v>1</v>
      </c>
      <c r="H123" s="9" t="s">
        <v>133</v>
      </c>
      <c r="I123" s="13">
        <v>1</v>
      </c>
      <c r="J123" s="13" t="s">
        <v>138</v>
      </c>
      <c r="K123" s="9" t="s">
        <v>133</v>
      </c>
      <c r="L123" s="13">
        <v>1</v>
      </c>
      <c r="M123" s="13" t="s">
        <v>138</v>
      </c>
      <c r="O123" s="9" t="s">
        <v>133</v>
      </c>
      <c r="P123" s="13" t="s">
        <v>138</v>
      </c>
      <c r="Q123" s="13" t="s">
        <v>138</v>
      </c>
      <c r="R123" s="9" t="s">
        <v>133</v>
      </c>
      <c r="S123" s="13">
        <v>1</v>
      </c>
      <c r="T123" s="13">
        <v>1</v>
      </c>
    </row>
    <row r="124" spans="1:20" ht="14.4" thickTop="1" thickBot="1" x14ac:dyDescent="0.25"/>
    <row r="125" spans="1:20" ht="14.4" thickTop="1" thickBot="1" x14ac:dyDescent="0.25">
      <c r="A125">
        <f>A122+1</f>
        <v>38</v>
      </c>
      <c r="B125" s="9">
        <v>1</v>
      </c>
      <c r="C125" s="13">
        <v>0</v>
      </c>
      <c r="D125" s="13">
        <v>-1</v>
      </c>
      <c r="E125" s="6" t="s">
        <v>144</v>
      </c>
      <c r="F125" s="13">
        <v>0</v>
      </c>
      <c r="H125" s="9" t="s">
        <v>132</v>
      </c>
      <c r="I125" s="13" t="s">
        <v>138</v>
      </c>
      <c r="J125" s="13" t="s">
        <v>138</v>
      </c>
      <c r="K125" s="9" t="s">
        <v>132</v>
      </c>
      <c r="L125" s="13" t="s">
        <v>138</v>
      </c>
      <c r="M125" s="13" t="s">
        <v>138</v>
      </c>
      <c r="O125" s="9" t="s">
        <v>132</v>
      </c>
      <c r="P125" s="13" t="s">
        <v>138</v>
      </c>
      <c r="Q125" s="13" t="s">
        <v>138</v>
      </c>
      <c r="R125" s="9" t="s">
        <v>132</v>
      </c>
      <c r="S125" s="13">
        <v>1</v>
      </c>
      <c r="T125" s="13">
        <v>1</v>
      </c>
    </row>
    <row r="126" spans="1:20" ht="14.4" thickTop="1" thickBot="1" x14ac:dyDescent="0.25">
      <c r="B126" s="9">
        <v>2</v>
      </c>
      <c r="C126" s="13">
        <v>0</v>
      </c>
      <c r="D126" s="13">
        <v>0</v>
      </c>
      <c r="E126" s="6" t="s">
        <v>145</v>
      </c>
      <c r="F126" s="13">
        <v>1</v>
      </c>
      <c r="H126" s="9" t="s">
        <v>133</v>
      </c>
      <c r="I126" s="13">
        <v>1</v>
      </c>
      <c r="J126" s="13">
        <v>1</v>
      </c>
      <c r="K126" s="9" t="s">
        <v>133</v>
      </c>
      <c r="L126" s="13" t="s">
        <v>138</v>
      </c>
      <c r="M126" s="13" t="s">
        <v>138</v>
      </c>
      <c r="O126" s="9" t="s">
        <v>133</v>
      </c>
      <c r="P126" s="13" t="s">
        <v>138</v>
      </c>
      <c r="Q126" s="13" t="s">
        <v>138</v>
      </c>
      <c r="R126" s="9" t="s">
        <v>133</v>
      </c>
      <c r="S126" s="13">
        <v>1</v>
      </c>
      <c r="T126" s="13">
        <v>1</v>
      </c>
    </row>
    <row r="127" spans="1:20" ht="14.4" thickTop="1" thickBot="1" x14ac:dyDescent="0.25"/>
    <row r="128" spans="1:20" ht="14.4" thickTop="1" thickBot="1" x14ac:dyDescent="0.25">
      <c r="A128">
        <f>A125+1</f>
        <v>39</v>
      </c>
      <c r="B128" s="9">
        <v>1</v>
      </c>
      <c r="C128" s="13">
        <v>0</v>
      </c>
      <c r="D128" s="13">
        <v>-1</v>
      </c>
      <c r="E128" s="6" t="s">
        <v>144</v>
      </c>
      <c r="F128" s="13">
        <v>0</v>
      </c>
      <c r="H128" s="9" t="s">
        <v>132</v>
      </c>
      <c r="I128" s="13" t="s">
        <v>138</v>
      </c>
      <c r="J128" s="13" t="s">
        <v>138</v>
      </c>
      <c r="K128" s="9" t="s">
        <v>132</v>
      </c>
      <c r="L128" s="13" t="s">
        <v>138</v>
      </c>
      <c r="M128" s="13" t="s">
        <v>138</v>
      </c>
      <c r="O128" s="9" t="s">
        <v>132</v>
      </c>
      <c r="P128" s="13" t="s">
        <v>138</v>
      </c>
      <c r="Q128" s="13" t="s">
        <v>138</v>
      </c>
      <c r="R128" s="9" t="s">
        <v>132</v>
      </c>
      <c r="S128" s="13">
        <v>1</v>
      </c>
      <c r="T128" s="13">
        <v>1</v>
      </c>
    </row>
    <row r="129" spans="1:20" ht="14.4" thickTop="1" thickBot="1" x14ac:dyDescent="0.25">
      <c r="B129" s="9">
        <v>2</v>
      </c>
      <c r="C129" s="13">
        <v>0</v>
      </c>
      <c r="D129" s="13">
        <v>1</v>
      </c>
      <c r="E129" s="6" t="s">
        <v>145</v>
      </c>
      <c r="F129" s="13">
        <v>1</v>
      </c>
      <c r="H129" s="9" t="s">
        <v>133</v>
      </c>
      <c r="I129" s="13" t="s">
        <v>138</v>
      </c>
      <c r="J129" s="13">
        <v>1</v>
      </c>
      <c r="K129" s="9" t="s">
        <v>133</v>
      </c>
      <c r="L129" s="13" t="s">
        <v>138</v>
      </c>
      <c r="M129" s="13">
        <v>1</v>
      </c>
      <c r="O129" s="9" t="s">
        <v>133</v>
      </c>
      <c r="P129" s="13" t="s">
        <v>138</v>
      </c>
      <c r="Q129" s="13" t="s">
        <v>138</v>
      </c>
      <c r="R129" s="9" t="s">
        <v>133</v>
      </c>
      <c r="S129" s="13">
        <v>1</v>
      </c>
      <c r="T129" s="13">
        <v>1</v>
      </c>
    </row>
    <row r="130" spans="1:20" ht="14.4" thickTop="1" thickBot="1" x14ac:dyDescent="0.25"/>
    <row r="131" spans="1:20" ht="14.4" thickTop="1" thickBot="1" x14ac:dyDescent="0.25">
      <c r="A131">
        <f>A128+1</f>
        <v>40</v>
      </c>
      <c r="B131" s="9">
        <v>1</v>
      </c>
      <c r="C131" s="13">
        <v>0</v>
      </c>
      <c r="D131" s="13">
        <v>0</v>
      </c>
      <c r="E131" s="6" t="s">
        <v>144</v>
      </c>
      <c r="F131" s="13">
        <v>0</v>
      </c>
      <c r="H131" s="9" t="s">
        <v>132</v>
      </c>
      <c r="I131" s="13">
        <v>1</v>
      </c>
      <c r="J131" s="13" t="s">
        <v>138</v>
      </c>
      <c r="K131" s="9" t="s">
        <v>132</v>
      </c>
      <c r="L131" s="13" t="s">
        <v>138</v>
      </c>
      <c r="M131" s="13" t="s">
        <v>138</v>
      </c>
      <c r="O131" s="9" t="s">
        <v>132</v>
      </c>
      <c r="P131" s="13" t="s">
        <v>138</v>
      </c>
      <c r="Q131" s="13" t="s">
        <v>138</v>
      </c>
      <c r="R131" s="9" t="s">
        <v>132</v>
      </c>
      <c r="S131" s="13">
        <v>1</v>
      </c>
      <c r="T131" s="13">
        <v>1</v>
      </c>
    </row>
    <row r="132" spans="1:20" ht="14.4" thickTop="1" thickBot="1" x14ac:dyDescent="0.25">
      <c r="B132" s="9">
        <v>2</v>
      </c>
      <c r="C132" s="13">
        <v>0</v>
      </c>
      <c r="D132" s="13">
        <v>-1</v>
      </c>
      <c r="E132" s="6" t="s">
        <v>145</v>
      </c>
      <c r="F132" s="13">
        <v>1</v>
      </c>
      <c r="H132" s="9" t="s">
        <v>133</v>
      </c>
      <c r="I132" s="13">
        <v>1</v>
      </c>
      <c r="J132" s="13" t="s">
        <v>138</v>
      </c>
      <c r="K132" s="9" t="s">
        <v>133</v>
      </c>
      <c r="L132" s="13" t="s">
        <v>138</v>
      </c>
      <c r="M132" s="13" t="s">
        <v>138</v>
      </c>
      <c r="O132" s="9" t="s">
        <v>133</v>
      </c>
      <c r="P132" s="13" t="s">
        <v>138</v>
      </c>
      <c r="Q132" s="13" t="s">
        <v>138</v>
      </c>
      <c r="R132" s="9" t="s">
        <v>133</v>
      </c>
      <c r="S132" s="13">
        <v>1</v>
      </c>
      <c r="T132" s="13">
        <v>1</v>
      </c>
    </row>
    <row r="133" spans="1:20" ht="14.4" thickTop="1" thickBot="1" x14ac:dyDescent="0.25"/>
    <row r="134" spans="1:20" ht="14.4" thickTop="1" thickBot="1" x14ac:dyDescent="0.25">
      <c r="A134">
        <f>A131+1</f>
        <v>41</v>
      </c>
      <c r="B134" s="9">
        <v>1</v>
      </c>
      <c r="C134" s="13">
        <v>0</v>
      </c>
      <c r="D134" s="13">
        <v>0</v>
      </c>
      <c r="E134" s="6" t="s">
        <v>144</v>
      </c>
      <c r="F134" s="13">
        <v>1</v>
      </c>
      <c r="H134" s="9" t="s">
        <v>132</v>
      </c>
      <c r="I134" s="13">
        <v>1</v>
      </c>
      <c r="J134" s="13">
        <v>1</v>
      </c>
      <c r="K134" s="9" t="s">
        <v>132</v>
      </c>
      <c r="L134" s="13" t="s">
        <v>138</v>
      </c>
      <c r="M134" s="13" t="s">
        <v>138</v>
      </c>
      <c r="O134" s="9" t="s">
        <v>132</v>
      </c>
      <c r="P134" s="13" t="s">
        <v>138</v>
      </c>
      <c r="Q134" s="13" t="s">
        <v>138</v>
      </c>
      <c r="R134" s="9" t="s">
        <v>132</v>
      </c>
      <c r="S134" s="13">
        <v>1</v>
      </c>
      <c r="T134" s="13">
        <v>1</v>
      </c>
    </row>
    <row r="135" spans="1:20" ht="14.4" thickTop="1" thickBot="1" x14ac:dyDescent="0.25">
      <c r="B135" s="9">
        <v>2</v>
      </c>
      <c r="C135" s="13">
        <v>0</v>
      </c>
      <c r="D135" s="13">
        <v>0</v>
      </c>
      <c r="E135" s="6" t="s">
        <v>145</v>
      </c>
      <c r="F135" s="13">
        <v>1</v>
      </c>
      <c r="H135" s="9" t="s">
        <v>133</v>
      </c>
      <c r="I135" s="13">
        <v>1</v>
      </c>
      <c r="J135" s="13">
        <v>1</v>
      </c>
      <c r="K135" s="9" t="s">
        <v>133</v>
      </c>
      <c r="L135" s="13" t="s">
        <v>138</v>
      </c>
      <c r="M135" s="13" t="s">
        <v>138</v>
      </c>
      <c r="O135" s="9" t="s">
        <v>133</v>
      </c>
      <c r="P135" s="13" t="s">
        <v>138</v>
      </c>
      <c r="Q135" s="13" t="s">
        <v>138</v>
      </c>
      <c r="R135" s="9" t="s">
        <v>133</v>
      </c>
      <c r="S135" s="13">
        <v>1</v>
      </c>
      <c r="T135" s="13">
        <v>1</v>
      </c>
    </row>
    <row r="136" spans="1:20" ht="14.4" thickTop="1" thickBot="1" x14ac:dyDescent="0.25"/>
    <row r="137" spans="1:20" ht="14.4" thickTop="1" thickBot="1" x14ac:dyDescent="0.25">
      <c r="A137">
        <f>A134+1</f>
        <v>42</v>
      </c>
      <c r="B137" s="9">
        <v>1</v>
      </c>
      <c r="C137" s="13">
        <v>0</v>
      </c>
      <c r="D137" s="13">
        <v>0</v>
      </c>
      <c r="E137" s="6" t="s">
        <v>144</v>
      </c>
      <c r="F137" s="13">
        <v>1</v>
      </c>
      <c r="H137" s="9" t="s">
        <v>132</v>
      </c>
      <c r="I137" s="13" t="s">
        <v>138</v>
      </c>
      <c r="J137" s="13">
        <v>1</v>
      </c>
      <c r="K137" s="9" t="s">
        <v>132</v>
      </c>
      <c r="L137" s="13" t="s">
        <v>138</v>
      </c>
      <c r="M137" s="13" t="s">
        <v>138</v>
      </c>
      <c r="O137" s="9" t="s">
        <v>132</v>
      </c>
      <c r="P137" s="13" t="s">
        <v>138</v>
      </c>
      <c r="Q137" s="13" t="s">
        <v>138</v>
      </c>
      <c r="R137" s="9" t="s">
        <v>132</v>
      </c>
      <c r="S137" s="13">
        <v>1</v>
      </c>
      <c r="T137" s="13">
        <v>1</v>
      </c>
    </row>
    <row r="138" spans="1:20" ht="14.4" thickTop="1" thickBot="1" x14ac:dyDescent="0.25">
      <c r="B138" s="9">
        <v>2</v>
      </c>
      <c r="C138" s="13">
        <v>0</v>
      </c>
      <c r="D138" s="13">
        <v>1</v>
      </c>
      <c r="E138" s="6" t="s">
        <v>145</v>
      </c>
      <c r="F138" s="13">
        <v>1</v>
      </c>
      <c r="H138" s="9" t="s">
        <v>133</v>
      </c>
      <c r="I138" s="13" t="s">
        <v>138</v>
      </c>
      <c r="J138" s="13">
        <v>1</v>
      </c>
      <c r="K138" s="9" t="s">
        <v>133</v>
      </c>
      <c r="L138" s="13" t="s">
        <v>138</v>
      </c>
      <c r="M138" s="13" t="s">
        <v>138</v>
      </c>
      <c r="O138" s="9" t="s">
        <v>133</v>
      </c>
      <c r="P138" s="13" t="s">
        <v>138</v>
      </c>
      <c r="Q138" s="13" t="s">
        <v>138</v>
      </c>
      <c r="R138" s="9" t="s">
        <v>133</v>
      </c>
      <c r="S138" s="13">
        <v>1</v>
      </c>
      <c r="T138" s="13">
        <v>1</v>
      </c>
    </row>
    <row r="139" spans="1:20" ht="14.4" thickTop="1" thickBot="1" x14ac:dyDescent="0.25"/>
    <row r="140" spans="1:20" ht="14.4" thickTop="1" thickBot="1" x14ac:dyDescent="0.25">
      <c r="A140">
        <f>A137+1</f>
        <v>43</v>
      </c>
      <c r="B140" s="9">
        <v>1</v>
      </c>
      <c r="C140" s="13">
        <v>0</v>
      </c>
      <c r="D140" s="13">
        <v>1</v>
      </c>
      <c r="E140" s="6" t="s">
        <v>144</v>
      </c>
      <c r="F140" s="13">
        <v>0</v>
      </c>
      <c r="H140" s="9" t="s">
        <v>132</v>
      </c>
      <c r="I140" s="13">
        <v>1</v>
      </c>
      <c r="J140" s="13" t="s">
        <v>138</v>
      </c>
      <c r="K140" s="9" t="s">
        <v>132</v>
      </c>
      <c r="L140" s="13">
        <v>1</v>
      </c>
      <c r="M140" s="13" t="s">
        <v>138</v>
      </c>
      <c r="O140" s="9" t="s">
        <v>132</v>
      </c>
      <c r="P140" s="13" t="s">
        <v>138</v>
      </c>
      <c r="Q140" s="13" t="s">
        <v>138</v>
      </c>
      <c r="R140" s="9" t="s">
        <v>132</v>
      </c>
      <c r="S140" s="13">
        <v>1</v>
      </c>
      <c r="T140" s="13">
        <v>1</v>
      </c>
    </row>
    <row r="141" spans="1:20" ht="14.4" thickTop="1" thickBot="1" x14ac:dyDescent="0.25">
      <c r="B141" s="9">
        <v>2</v>
      </c>
      <c r="C141" s="13">
        <v>0</v>
      </c>
      <c r="D141" s="13">
        <v>-1</v>
      </c>
      <c r="E141" s="6" t="s">
        <v>145</v>
      </c>
      <c r="F141" s="13">
        <v>0</v>
      </c>
      <c r="H141" s="9" t="s">
        <v>133</v>
      </c>
      <c r="I141" s="13" t="s">
        <v>138</v>
      </c>
      <c r="J141" s="13" t="s">
        <v>138</v>
      </c>
      <c r="K141" s="9" t="s">
        <v>133</v>
      </c>
      <c r="L141" s="13" t="s">
        <v>138</v>
      </c>
      <c r="M141" s="13" t="s">
        <v>138</v>
      </c>
      <c r="O141" s="9" t="s">
        <v>133</v>
      </c>
      <c r="P141" s="13" t="s">
        <v>138</v>
      </c>
      <c r="Q141" s="13" t="s">
        <v>138</v>
      </c>
      <c r="R141" s="9" t="s">
        <v>133</v>
      </c>
      <c r="S141" s="13">
        <v>1</v>
      </c>
      <c r="T141" s="13">
        <v>1</v>
      </c>
    </row>
    <row r="142" spans="1:20" ht="14.4" thickTop="1" thickBot="1" x14ac:dyDescent="0.25"/>
    <row r="143" spans="1:20" ht="14.4" thickTop="1" thickBot="1" x14ac:dyDescent="0.25">
      <c r="A143">
        <f>A140+1</f>
        <v>44</v>
      </c>
      <c r="B143" s="9">
        <v>1</v>
      </c>
      <c r="C143" s="13">
        <v>0</v>
      </c>
      <c r="D143" s="13">
        <v>1</v>
      </c>
      <c r="E143" s="6" t="s">
        <v>144</v>
      </c>
      <c r="F143" s="13">
        <v>0</v>
      </c>
      <c r="H143" s="9" t="s">
        <v>132</v>
      </c>
      <c r="I143" s="13">
        <v>1</v>
      </c>
      <c r="J143" s="13">
        <v>1</v>
      </c>
      <c r="K143" s="9" t="s">
        <v>132</v>
      </c>
      <c r="L143" s="13" t="s">
        <v>138</v>
      </c>
      <c r="M143" s="13" t="s">
        <v>138</v>
      </c>
      <c r="O143" s="9" t="s">
        <v>132</v>
      </c>
      <c r="P143" s="13" t="s">
        <v>138</v>
      </c>
      <c r="Q143" s="13" t="s">
        <v>138</v>
      </c>
      <c r="R143" s="9" t="s">
        <v>132</v>
      </c>
      <c r="S143" s="13">
        <v>1</v>
      </c>
      <c r="T143" s="13">
        <v>1</v>
      </c>
    </row>
    <row r="144" spans="1:20" ht="14.4" thickTop="1" thickBot="1" x14ac:dyDescent="0.25">
      <c r="B144" s="9">
        <v>2</v>
      </c>
      <c r="C144" s="13">
        <v>0</v>
      </c>
      <c r="D144" s="13">
        <v>0</v>
      </c>
      <c r="E144" s="6" t="s">
        <v>145</v>
      </c>
      <c r="F144" s="13">
        <v>0</v>
      </c>
      <c r="H144" s="9" t="s">
        <v>133</v>
      </c>
      <c r="I144" s="13" t="s">
        <v>138</v>
      </c>
      <c r="J144" s="13" t="s">
        <v>138</v>
      </c>
      <c r="K144" s="9" t="s">
        <v>133</v>
      </c>
      <c r="L144" s="13" t="s">
        <v>138</v>
      </c>
      <c r="M144" s="13" t="s">
        <v>138</v>
      </c>
      <c r="O144" s="9" t="s">
        <v>133</v>
      </c>
      <c r="P144" s="13" t="s">
        <v>138</v>
      </c>
      <c r="Q144" s="13" t="s">
        <v>138</v>
      </c>
      <c r="R144" s="9" t="s">
        <v>133</v>
      </c>
      <c r="S144" s="13">
        <v>1</v>
      </c>
      <c r="T144" s="13">
        <v>1</v>
      </c>
    </row>
    <row r="145" spans="1:20" ht="14.4" thickTop="1" thickBot="1" x14ac:dyDescent="0.25"/>
    <row r="146" spans="1:20" ht="14.4" thickTop="1" thickBot="1" x14ac:dyDescent="0.25">
      <c r="A146">
        <f>A143+1</f>
        <v>45</v>
      </c>
      <c r="B146" s="9">
        <v>1</v>
      </c>
      <c r="C146" s="13">
        <v>0</v>
      </c>
      <c r="D146" s="13">
        <v>1</v>
      </c>
      <c r="E146" s="6" t="s">
        <v>144</v>
      </c>
      <c r="F146" s="13">
        <v>1</v>
      </c>
      <c r="H146" s="9" t="s">
        <v>132</v>
      </c>
      <c r="I146" s="13" t="s">
        <v>138</v>
      </c>
      <c r="J146" s="13">
        <v>1</v>
      </c>
      <c r="K146" s="9" t="s">
        <v>132</v>
      </c>
      <c r="L146" s="13" t="s">
        <v>138</v>
      </c>
      <c r="M146" s="13">
        <v>1</v>
      </c>
      <c r="O146" s="9" t="s">
        <v>132</v>
      </c>
      <c r="P146" s="13" t="s">
        <v>138</v>
      </c>
      <c r="Q146" s="13" t="s">
        <v>138</v>
      </c>
      <c r="R146" s="9" t="s">
        <v>132</v>
      </c>
      <c r="S146" s="13">
        <v>1</v>
      </c>
      <c r="T146" s="13">
        <v>1</v>
      </c>
    </row>
    <row r="147" spans="1:20" ht="14.4" thickTop="1" thickBot="1" x14ac:dyDescent="0.25">
      <c r="B147" s="9">
        <v>2</v>
      </c>
      <c r="C147" s="13">
        <v>0</v>
      </c>
      <c r="D147" s="13">
        <v>1</v>
      </c>
      <c r="E147" s="6" t="s">
        <v>145</v>
      </c>
      <c r="F147" s="13">
        <v>1</v>
      </c>
      <c r="H147" s="9" t="s">
        <v>133</v>
      </c>
      <c r="I147" s="13" t="s">
        <v>138</v>
      </c>
      <c r="J147" s="13" t="s">
        <v>138</v>
      </c>
      <c r="K147" s="9" t="s">
        <v>133</v>
      </c>
      <c r="L147" s="13" t="s">
        <v>138</v>
      </c>
      <c r="M147" s="13" t="s">
        <v>138</v>
      </c>
      <c r="O147" s="9" t="s">
        <v>133</v>
      </c>
      <c r="P147" s="13" t="s">
        <v>138</v>
      </c>
      <c r="Q147" s="13" t="s">
        <v>138</v>
      </c>
      <c r="R147" s="9" t="s">
        <v>133</v>
      </c>
      <c r="S147" s="13">
        <v>1</v>
      </c>
      <c r="T147" s="13">
        <v>1</v>
      </c>
    </row>
    <row r="148" spans="1:20" ht="14.4" thickTop="1" thickBot="1" x14ac:dyDescent="0.25"/>
    <row r="149" spans="1:20" ht="14.4" thickTop="1" thickBot="1" x14ac:dyDescent="0.25">
      <c r="A149">
        <f>A146+1</f>
        <v>46</v>
      </c>
      <c r="B149" s="9">
        <v>1</v>
      </c>
      <c r="C149" s="13">
        <v>0</v>
      </c>
      <c r="D149" s="13">
        <v>-1</v>
      </c>
      <c r="E149" s="6" t="s">
        <v>144</v>
      </c>
      <c r="F149" s="13">
        <v>0</v>
      </c>
      <c r="H149" s="9" t="s">
        <v>132</v>
      </c>
      <c r="I149" s="13" t="s">
        <v>138</v>
      </c>
      <c r="J149" s="13" t="s">
        <v>138</v>
      </c>
      <c r="K149" s="9" t="s">
        <v>132</v>
      </c>
      <c r="L149" s="13" t="s">
        <v>138</v>
      </c>
      <c r="M149" s="13" t="s">
        <v>138</v>
      </c>
      <c r="O149" s="9" t="s">
        <v>132</v>
      </c>
      <c r="P149" s="13" t="s">
        <v>138</v>
      </c>
      <c r="Q149" s="13" t="s">
        <v>138</v>
      </c>
      <c r="R149" s="9" t="s">
        <v>132</v>
      </c>
      <c r="S149" s="13">
        <v>1</v>
      </c>
      <c r="T149" s="13">
        <v>1</v>
      </c>
    </row>
    <row r="150" spans="1:20" ht="14.4" thickTop="1" thickBot="1" x14ac:dyDescent="0.25">
      <c r="B150" s="9">
        <v>2</v>
      </c>
      <c r="C150" s="13">
        <v>1</v>
      </c>
      <c r="D150" s="13">
        <v>-1</v>
      </c>
      <c r="E150" s="6" t="s">
        <v>145</v>
      </c>
      <c r="F150" s="13">
        <v>0</v>
      </c>
      <c r="H150" s="9" t="s">
        <v>133</v>
      </c>
      <c r="I150" s="13">
        <v>1</v>
      </c>
      <c r="J150" s="13" t="s">
        <v>138</v>
      </c>
      <c r="K150" s="9" t="s">
        <v>133</v>
      </c>
      <c r="L150" s="13">
        <v>1</v>
      </c>
      <c r="M150" s="13" t="s">
        <v>138</v>
      </c>
      <c r="O150" s="9" t="s">
        <v>133</v>
      </c>
      <c r="P150" s="13" t="s">
        <v>138</v>
      </c>
      <c r="Q150" s="13" t="s">
        <v>138</v>
      </c>
      <c r="R150" s="9" t="s">
        <v>133</v>
      </c>
      <c r="S150" s="13">
        <v>1</v>
      </c>
      <c r="T150" s="13">
        <v>1</v>
      </c>
    </row>
    <row r="151" spans="1:20" ht="14.4" thickTop="1" thickBot="1" x14ac:dyDescent="0.25"/>
    <row r="152" spans="1:20" ht="14.4" thickTop="1" thickBot="1" x14ac:dyDescent="0.25">
      <c r="A152">
        <f>A149+1</f>
        <v>47</v>
      </c>
      <c r="B152" s="9">
        <v>1</v>
      </c>
      <c r="C152" s="13">
        <v>0</v>
      </c>
      <c r="D152" s="13">
        <v>-1</v>
      </c>
      <c r="E152" s="6" t="s">
        <v>144</v>
      </c>
      <c r="F152" s="13">
        <v>0</v>
      </c>
      <c r="H152" s="9" t="s">
        <v>132</v>
      </c>
      <c r="I152" s="13" t="s">
        <v>138</v>
      </c>
      <c r="J152" s="13" t="s">
        <v>138</v>
      </c>
      <c r="K152" s="9" t="s">
        <v>132</v>
      </c>
      <c r="L152" s="13" t="s">
        <v>138</v>
      </c>
      <c r="M152" s="13" t="s">
        <v>138</v>
      </c>
      <c r="O152" s="9" t="s">
        <v>132</v>
      </c>
      <c r="P152" s="13" t="s">
        <v>138</v>
      </c>
      <c r="Q152" s="13" t="s">
        <v>138</v>
      </c>
      <c r="R152" s="9" t="s">
        <v>132</v>
      </c>
      <c r="S152" s="13">
        <v>1</v>
      </c>
      <c r="T152" s="13">
        <v>1</v>
      </c>
    </row>
    <row r="153" spans="1:20" ht="14.4" thickTop="1" thickBot="1" x14ac:dyDescent="0.25">
      <c r="B153" s="9">
        <v>2</v>
      </c>
      <c r="C153" s="13">
        <v>1</v>
      </c>
      <c r="D153" s="13">
        <v>0</v>
      </c>
      <c r="E153" s="6" t="s">
        <v>145</v>
      </c>
      <c r="F153" s="13">
        <v>0</v>
      </c>
      <c r="H153" s="9" t="s">
        <v>133</v>
      </c>
      <c r="I153" s="13">
        <v>1</v>
      </c>
      <c r="J153" s="13" t="s">
        <v>138</v>
      </c>
      <c r="K153" s="9" t="s">
        <v>133</v>
      </c>
      <c r="L153" s="13">
        <v>1</v>
      </c>
      <c r="M153" s="13" t="s">
        <v>138</v>
      </c>
      <c r="O153" s="9" t="s">
        <v>133</v>
      </c>
      <c r="P153" s="13" t="s">
        <v>138</v>
      </c>
      <c r="Q153" s="13" t="s">
        <v>138</v>
      </c>
      <c r="R153" s="9" t="s">
        <v>133</v>
      </c>
      <c r="S153" s="13">
        <v>1</v>
      </c>
      <c r="T153" s="13">
        <v>1</v>
      </c>
    </row>
    <row r="154" spans="1:20" ht="14.4" thickTop="1" thickBot="1" x14ac:dyDescent="0.25"/>
    <row r="155" spans="1:20" ht="14.4" thickTop="1" thickBot="1" x14ac:dyDescent="0.25">
      <c r="A155">
        <f>A152+1</f>
        <v>48</v>
      </c>
      <c r="B155" s="9">
        <v>1</v>
      </c>
      <c r="C155" s="13">
        <v>0</v>
      </c>
      <c r="D155" s="13">
        <v>-1</v>
      </c>
      <c r="E155" s="6" t="s">
        <v>144</v>
      </c>
      <c r="F155" s="13">
        <v>0</v>
      </c>
      <c r="H155" s="9" t="s">
        <v>132</v>
      </c>
      <c r="I155" s="13" t="s">
        <v>138</v>
      </c>
      <c r="J155" s="13" t="s">
        <v>138</v>
      </c>
      <c r="K155" s="9" t="s">
        <v>132</v>
      </c>
      <c r="L155" s="13" t="s">
        <v>138</v>
      </c>
      <c r="M155" s="13" t="s">
        <v>138</v>
      </c>
      <c r="O155" s="9" t="s">
        <v>132</v>
      </c>
      <c r="P155" s="13" t="s">
        <v>138</v>
      </c>
      <c r="Q155" s="13" t="s">
        <v>138</v>
      </c>
      <c r="R155" s="9" t="s">
        <v>132</v>
      </c>
      <c r="S155" s="13">
        <v>1</v>
      </c>
      <c r="T155" s="13">
        <v>1</v>
      </c>
    </row>
    <row r="156" spans="1:20" ht="14.4" thickTop="1" thickBot="1" x14ac:dyDescent="0.25">
      <c r="B156" s="9">
        <v>2</v>
      </c>
      <c r="C156" s="13">
        <v>1</v>
      </c>
      <c r="D156" s="13">
        <v>1</v>
      </c>
      <c r="E156" s="6" t="s">
        <v>145</v>
      </c>
      <c r="F156" s="13">
        <v>0</v>
      </c>
      <c r="H156" s="9" t="s">
        <v>133</v>
      </c>
      <c r="I156" s="13" t="s">
        <v>138</v>
      </c>
      <c r="J156" s="13" t="s">
        <v>138</v>
      </c>
      <c r="K156" s="9" t="s">
        <v>133</v>
      </c>
      <c r="L156" s="13">
        <v>1</v>
      </c>
      <c r="M156" s="13">
        <v>1</v>
      </c>
      <c r="O156" s="9" t="s">
        <v>133</v>
      </c>
      <c r="P156" s="13" t="s">
        <v>138</v>
      </c>
      <c r="Q156" s="13" t="s">
        <v>138</v>
      </c>
      <c r="R156" s="9" t="s">
        <v>133</v>
      </c>
      <c r="S156" s="13">
        <v>1</v>
      </c>
      <c r="T156" s="13">
        <v>1</v>
      </c>
    </row>
    <row r="157" spans="1:20" ht="14.4" thickTop="1" thickBot="1" x14ac:dyDescent="0.25"/>
    <row r="158" spans="1:20" ht="14.4" thickTop="1" thickBot="1" x14ac:dyDescent="0.25">
      <c r="A158">
        <f>A155+1</f>
        <v>49</v>
      </c>
      <c r="B158" s="9">
        <v>1</v>
      </c>
      <c r="C158" s="13">
        <v>0</v>
      </c>
      <c r="D158" s="13">
        <v>0</v>
      </c>
      <c r="E158" s="6" t="s">
        <v>144</v>
      </c>
      <c r="F158" s="13">
        <v>0</v>
      </c>
      <c r="H158" s="9" t="s">
        <v>132</v>
      </c>
      <c r="I158" s="13">
        <v>1</v>
      </c>
      <c r="J158" s="13" t="s">
        <v>138</v>
      </c>
      <c r="K158" s="9" t="s">
        <v>132</v>
      </c>
      <c r="L158" s="13" t="s">
        <v>138</v>
      </c>
      <c r="M158" s="13" t="s">
        <v>138</v>
      </c>
      <c r="O158" s="9" t="s">
        <v>132</v>
      </c>
      <c r="P158" s="13" t="s">
        <v>138</v>
      </c>
      <c r="Q158" s="13" t="s">
        <v>138</v>
      </c>
      <c r="R158" s="9" t="s">
        <v>132</v>
      </c>
      <c r="S158" s="13">
        <v>1</v>
      </c>
      <c r="T158" s="13">
        <v>1</v>
      </c>
    </row>
    <row r="159" spans="1:20" ht="14.4" thickTop="1" thickBot="1" x14ac:dyDescent="0.25">
      <c r="B159" s="9">
        <v>2</v>
      </c>
      <c r="C159" s="13">
        <v>1</v>
      </c>
      <c r="D159" s="13">
        <v>-1</v>
      </c>
      <c r="E159" s="6" t="s">
        <v>145</v>
      </c>
      <c r="F159" s="13">
        <v>0</v>
      </c>
      <c r="H159" s="9" t="s">
        <v>133</v>
      </c>
      <c r="I159" s="13">
        <v>1</v>
      </c>
      <c r="J159" s="13" t="s">
        <v>138</v>
      </c>
      <c r="K159" s="9" t="s">
        <v>133</v>
      </c>
      <c r="L159" s="13" t="s">
        <v>138</v>
      </c>
      <c r="M159" s="13" t="s">
        <v>138</v>
      </c>
      <c r="O159" s="9" t="s">
        <v>133</v>
      </c>
      <c r="P159" s="13" t="s">
        <v>138</v>
      </c>
      <c r="Q159" s="13" t="s">
        <v>138</v>
      </c>
      <c r="R159" s="9" t="s">
        <v>133</v>
      </c>
      <c r="S159" s="13">
        <v>1</v>
      </c>
      <c r="T159" s="13">
        <v>1</v>
      </c>
    </row>
    <row r="160" spans="1:20" ht="14.4" thickTop="1" thickBot="1" x14ac:dyDescent="0.25"/>
    <row r="161" spans="1:20" ht="14.4" thickTop="1" thickBot="1" x14ac:dyDescent="0.25">
      <c r="A161">
        <f>A158+1</f>
        <v>50</v>
      </c>
      <c r="B161" s="9">
        <v>1</v>
      </c>
      <c r="C161" s="13">
        <v>0</v>
      </c>
      <c r="D161" s="13">
        <v>0</v>
      </c>
      <c r="E161" s="6" t="s">
        <v>144</v>
      </c>
      <c r="F161" s="13">
        <v>0</v>
      </c>
      <c r="H161" s="9" t="s">
        <v>132</v>
      </c>
      <c r="I161" s="13">
        <v>1</v>
      </c>
      <c r="J161" s="13" t="s">
        <v>138</v>
      </c>
      <c r="K161" s="9" t="s">
        <v>132</v>
      </c>
      <c r="L161" s="13" t="s">
        <v>138</v>
      </c>
      <c r="M161" s="13" t="s">
        <v>138</v>
      </c>
      <c r="O161" s="9" t="s">
        <v>132</v>
      </c>
      <c r="P161" s="13" t="s">
        <v>138</v>
      </c>
      <c r="Q161" s="13" t="s">
        <v>138</v>
      </c>
      <c r="R161" s="9" t="s">
        <v>132</v>
      </c>
      <c r="S161" s="13">
        <v>1</v>
      </c>
      <c r="T161" s="13">
        <v>1</v>
      </c>
    </row>
    <row r="162" spans="1:20" ht="14.4" thickTop="1" thickBot="1" x14ac:dyDescent="0.25">
      <c r="B162" s="9">
        <v>2</v>
      </c>
      <c r="C162" s="13">
        <v>1</v>
      </c>
      <c r="D162" s="13">
        <v>0</v>
      </c>
      <c r="E162" s="6" t="s">
        <v>145</v>
      </c>
      <c r="F162" s="13">
        <v>0</v>
      </c>
      <c r="H162" s="9" t="s">
        <v>133</v>
      </c>
      <c r="I162" s="13">
        <v>1</v>
      </c>
      <c r="J162" s="13" t="s">
        <v>138</v>
      </c>
      <c r="K162" s="9" t="s">
        <v>133</v>
      </c>
      <c r="L162" s="13" t="s">
        <v>138</v>
      </c>
      <c r="M162" s="13" t="s">
        <v>138</v>
      </c>
      <c r="O162" s="9" t="s">
        <v>133</v>
      </c>
      <c r="P162" s="13" t="s">
        <v>138</v>
      </c>
      <c r="Q162" s="13" t="s">
        <v>138</v>
      </c>
      <c r="R162" s="9" t="s">
        <v>133</v>
      </c>
      <c r="S162" s="13">
        <v>1</v>
      </c>
      <c r="T162" s="13">
        <v>1</v>
      </c>
    </row>
    <row r="163" spans="1:20" ht="14.4" thickTop="1" thickBot="1" x14ac:dyDescent="0.25"/>
    <row r="164" spans="1:20" ht="14.4" thickTop="1" thickBot="1" x14ac:dyDescent="0.25">
      <c r="A164">
        <f>A161+1</f>
        <v>51</v>
      </c>
      <c r="B164" s="9">
        <v>1</v>
      </c>
      <c r="C164" s="13">
        <v>0</v>
      </c>
      <c r="D164" s="13">
        <v>0</v>
      </c>
      <c r="E164" s="6" t="s">
        <v>144</v>
      </c>
      <c r="F164" s="13">
        <v>0</v>
      </c>
      <c r="H164" s="9" t="s">
        <v>132</v>
      </c>
      <c r="I164" s="13" t="s">
        <v>138</v>
      </c>
      <c r="J164" s="13" t="s">
        <v>138</v>
      </c>
      <c r="K164" s="9" t="s">
        <v>132</v>
      </c>
      <c r="L164" s="13" t="s">
        <v>138</v>
      </c>
      <c r="M164" s="13" t="s">
        <v>138</v>
      </c>
      <c r="O164" s="9" t="s">
        <v>132</v>
      </c>
      <c r="P164" s="13" t="s">
        <v>138</v>
      </c>
      <c r="Q164" s="13" t="s">
        <v>138</v>
      </c>
      <c r="R164" s="9" t="s">
        <v>132</v>
      </c>
      <c r="S164" s="13">
        <v>1</v>
      </c>
      <c r="T164" s="13">
        <v>1</v>
      </c>
    </row>
    <row r="165" spans="1:20" ht="14.4" thickTop="1" thickBot="1" x14ac:dyDescent="0.25">
      <c r="B165" s="9">
        <v>2</v>
      </c>
      <c r="C165" s="13">
        <v>1</v>
      </c>
      <c r="D165" s="13">
        <v>1</v>
      </c>
      <c r="E165" s="6" t="s">
        <v>145</v>
      </c>
      <c r="F165" s="13">
        <v>0</v>
      </c>
      <c r="H165" s="9" t="s">
        <v>133</v>
      </c>
      <c r="I165" s="13" t="s">
        <v>138</v>
      </c>
      <c r="J165" s="13" t="s">
        <v>138</v>
      </c>
      <c r="K165" s="9" t="s">
        <v>133</v>
      </c>
      <c r="L165" s="13" t="s">
        <v>138</v>
      </c>
      <c r="M165" s="13" t="s">
        <v>138</v>
      </c>
      <c r="O165" s="9" t="s">
        <v>133</v>
      </c>
      <c r="P165" s="13" t="s">
        <v>138</v>
      </c>
      <c r="Q165" s="13" t="s">
        <v>138</v>
      </c>
      <c r="R165" s="9" t="s">
        <v>133</v>
      </c>
      <c r="S165" s="13">
        <v>1</v>
      </c>
      <c r="T165" s="13">
        <v>1</v>
      </c>
    </row>
    <row r="166" spans="1:20" ht="14.4" thickTop="1" thickBot="1" x14ac:dyDescent="0.25"/>
    <row r="167" spans="1:20" ht="14.4" thickTop="1" thickBot="1" x14ac:dyDescent="0.25">
      <c r="A167">
        <f>A164+1</f>
        <v>52</v>
      </c>
      <c r="B167" s="9">
        <v>1</v>
      </c>
      <c r="C167" s="13">
        <v>0</v>
      </c>
      <c r="D167" s="13">
        <v>1</v>
      </c>
      <c r="E167" s="6" t="s">
        <v>144</v>
      </c>
      <c r="F167" s="13">
        <v>0</v>
      </c>
      <c r="H167" s="9" t="s">
        <v>132</v>
      </c>
      <c r="I167" s="13">
        <v>1</v>
      </c>
      <c r="J167" s="13" t="s">
        <v>138</v>
      </c>
      <c r="K167" s="9" t="s">
        <v>132</v>
      </c>
      <c r="L167" s="13">
        <v>1</v>
      </c>
      <c r="M167" s="13" t="s">
        <v>138</v>
      </c>
      <c r="O167" s="9" t="s">
        <v>132</v>
      </c>
      <c r="P167" s="13" t="s">
        <v>138</v>
      </c>
      <c r="Q167" s="13" t="s">
        <v>138</v>
      </c>
      <c r="R167" s="9" t="s">
        <v>132</v>
      </c>
      <c r="S167" s="13">
        <v>1</v>
      </c>
      <c r="T167" s="13">
        <v>1</v>
      </c>
    </row>
    <row r="168" spans="1:20" ht="14.4" thickTop="1" thickBot="1" x14ac:dyDescent="0.25">
      <c r="B168" s="9">
        <v>2</v>
      </c>
      <c r="C168" s="13">
        <v>1</v>
      </c>
      <c r="D168" s="13">
        <v>-1</v>
      </c>
      <c r="E168" s="6" t="s">
        <v>145</v>
      </c>
      <c r="F168" s="13">
        <v>0</v>
      </c>
      <c r="H168" s="9" t="s">
        <v>133</v>
      </c>
      <c r="I168" s="13" t="s">
        <v>138</v>
      </c>
      <c r="J168" s="13" t="s">
        <v>138</v>
      </c>
      <c r="K168" s="9" t="s">
        <v>133</v>
      </c>
      <c r="L168" s="13" t="s">
        <v>138</v>
      </c>
      <c r="M168" s="13" t="s">
        <v>138</v>
      </c>
      <c r="O168" s="9" t="s">
        <v>133</v>
      </c>
      <c r="P168" s="13" t="s">
        <v>138</v>
      </c>
      <c r="Q168" s="13" t="s">
        <v>138</v>
      </c>
      <c r="R168" s="9" t="s">
        <v>133</v>
      </c>
      <c r="S168" s="13">
        <v>1</v>
      </c>
      <c r="T168" s="13">
        <v>1</v>
      </c>
    </row>
    <row r="169" spans="1:20" ht="14.4" thickTop="1" thickBot="1" x14ac:dyDescent="0.25"/>
    <row r="170" spans="1:20" ht="14.4" thickTop="1" thickBot="1" x14ac:dyDescent="0.25">
      <c r="A170">
        <f>A167+1</f>
        <v>53</v>
      </c>
      <c r="B170" s="9">
        <v>1</v>
      </c>
      <c r="C170" s="13">
        <v>0</v>
      </c>
      <c r="D170" s="13">
        <v>1</v>
      </c>
      <c r="E170" s="6" t="s">
        <v>144</v>
      </c>
      <c r="F170" s="13">
        <v>0</v>
      </c>
      <c r="H170" s="9" t="s">
        <v>132</v>
      </c>
      <c r="I170" s="13">
        <v>1</v>
      </c>
      <c r="J170" s="13" t="s">
        <v>138</v>
      </c>
      <c r="K170" s="9" t="s">
        <v>132</v>
      </c>
      <c r="L170" s="13">
        <v>1</v>
      </c>
      <c r="M170" s="13" t="s">
        <v>138</v>
      </c>
      <c r="O170" s="9" t="s">
        <v>132</v>
      </c>
      <c r="P170" s="13" t="s">
        <v>138</v>
      </c>
      <c r="Q170" s="13" t="s">
        <v>138</v>
      </c>
      <c r="R170" s="9" t="s">
        <v>132</v>
      </c>
      <c r="S170" s="13">
        <v>1</v>
      </c>
      <c r="T170" s="13">
        <v>1</v>
      </c>
    </row>
    <row r="171" spans="1:20" ht="14.4" thickTop="1" thickBot="1" x14ac:dyDescent="0.25">
      <c r="B171" s="9">
        <v>2</v>
      </c>
      <c r="C171" s="13">
        <v>1</v>
      </c>
      <c r="D171" s="13">
        <v>0</v>
      </c>
      <c r="E171" s="6" t="s">
        <v>145</v>
      </c>
      <c r="F171" s="13">
        <v>0</v>
      </c>
      <c r="H171" s="9" t="s">
        <v>133</v>
      </c>
      <c r="I171" s="13" t="s">
        <v>138</v>
      </c>
      <c r="J171" s="13" t="s">
        <v>138</v>
      </c>
      <c r="K171" s="9" t="s">
        <v>133</v>
      </c>
      <c r="L171" s="13" t="s">
        <v>138</v>
      </c>
      <c r="M171" s="13" t="s">
        <v>138</v>
      </c>
      <c r="O171" s="9" t="s">
        <v>133</v>
      </c>
      <c r="P171" s="13" t="s">
        <v>138</v>
      </c>
      <c r="Q171" s="13" t="s">
        <v>138</v>
      </c>
      <c r="R171" s="9" t="s">
        <v>133</v>
      </c>
      <c r="S171" s="13">
        <v>1</v>
      </c>
      <c r="T171" s="13">
        <v>1</v>
      </c>
    </row>
    <row r="172" spans="1:20" ht="14.4" thickTop="1" thickBot="1" x14ac:dyDescent="0.25"/>
    <row r="173" spans="1:20" ht="14.4" thickTop="1" thickBot="1" x14ac:dyDescent="0.25">
      <c r="A173">
        <f>A170+1</f>
        <v>54</v>
      </c>
      <c r="B173" s="9">
        <v>1</v>
      </c>
      <c r="C173" s="13">
        <v>0</v>
      </c>
      <c r="D173" s="13">
        <v>1</v>
      </c>
      <c r="E173" s="6" t="s">
        <v>144</v>
      </c>
      <c r="F173" s="13">
        <v>0</v>
      </c>
      <c r="H173" s="9" t="s">
        <v>132</v>
      </c>
      <c r="I173" s="13" t="s">
        <v>138</v>
      </c>
      <c r="J173" s="13" t="s">
        <v>138</v>
      </c>
      <c r="K173" s="9" t="s">
        <v>132</v>
      </c>
      <c r="L173" s="13">
        <v>1</v>
      </c>
      <c r="M173" s="13">
        <v>1</v>
      </c>
      <c r="O173" s="9" t="s">
        <v>132</v>
      </c>
      <c r="P173" s="13" t="s">
        <v>138</v>
      </c>
      <c r="Q173" s="13" t="s">
        <v>138</v>
      </c>
      <c r="R173" s="9" t="s">
        <v>132</v>
      </c>
      <c r="S173" s="13">
        <v>1</v>
      </c>
      <c r="T173" s="13">
        <v>1</v>
      </c>
    </row>
    <row r="174" spans="1:20" ht="14.4" thickTop="1" thickBot="1" x14ac:dyDescent="0.25">
      <c r="B174" s="9">
        <v>2</v>
      </c>
      <c r="C174" s="13">
        <v>1</v>
      </c>
      <c r="D174" s="13">
        <v>1</v>
      </c>
      <c r="E174" s="6" t="s">
        <v>145</v>
      </c>
      <c r="F174" s="13">
        <v>0</v>
      </c>
      <c r="H174" s="9" t="s">
        <v>133</v>
      </c>
      <c r="I174" s="13" t="s">
        <v>138</v>
      </c>
      <c r="J174" s="13" t="s">
        <v>138</v>
      </c>
      <c r="K174" s="9" t="s">
        <v>133</v>
      </c>
      <c r="L174" s="13" t="s">
        <v>138</v>
      </c>
      <c r="M174" s="13" t="s">
        <v>138</v>
      </c>
      <c r="O174" s="9" t="s">
        <v>133</v>
      </c>
      <c r="P174" s="13" t="s">
        <v>138</v>
      </c>
      <c r="Q174" s="13" t="s">
        <v>138</v>
      </c>
      <c r="R174" s="9" t="s">
        <v>133</v>
      </c>
      <c r="S174" s="13">
        <v>1</v>
      </c>
      <c r="T174" s="13">
        <v>1</v>
      </c>
    </row>
    <row r="175" spans="1:20" ht="14.4" thickTop="1" thickBot="1" x14ac:dyDescent="0.25"/>
    <row r="176" spans="1:20" ht="14.4" thickTop="1" thickBot="1" x14ac:dyDescent="0.25">
      <c r="A176">
        <f>A173+1</f>
        <v>55</v>
      </c>
      <c r="B176" s="9">
        <v>1</v>
      </c>
      <c r="C176" s="13">
        <v>1</v>
      </c>
      <c r="D176" s="13">
        <v>-1</v>
      </c>
      <c r="E176" s="6" t="s">
        <v>144</v>
      </c>
      <c r="F176" s="13">
        <v>0</v>
      </c>
      <c r="H176" s="9" t="s">
        <v>132</v>
      </c>
      <c r="I176" s="13" t="s">
        <v>138</v>
      </c>
      <c r="J176" s="13" t="s">
        <v>138</v>
      </c>
      <c r="K176" s="9" t="s">
        <v>132</v>
      </c>
      <c r="L176" s="13" t="s">
        <v>138</v>
      </c>
      <c r="M176" s="13" t="s">
        <v>138</v>
      </c>
      <c r="O176" s="9" t="s">
        <v>132</v>
      </c>
      <c r="P176" s="13" t="s">
        <v>138</v>
      </c>
      <c r="Q176" s="13" t="s">
        <v>138</v>
      </c>
      <c r="R176" s="9" t="s">
        <v>132</v>
      </c>
      <c r="S176" s="13">
        <v>1</v>
      </c>
      <c r="T176" s="13">
        <v>1</v>
      </c>
    </row>
    <row r="177" spans="1:20" ht="14.4" thickTop="1" thickBot="1" x14ac:dyDescent="0.25">
      <c r="B177" s="9">
        <v>2</v>
      </c>
      <c r="C177" s="13">
        <v>-1</v>
      </c>
      <c r="D177" s="13">
        <v>-1</v>
      </c>
      <c r="E177" s="6" t="s">
        <v>145</v>
      </c>
      <c r="F177" s="13">
        <v>1</v>
      </c>
      <c r="H177" s="9" t="s">
        <v>133</v>
      </c>
      <c r="I177" s="13" t="s">
        <v>138</v>
      </c>
      <c r="J177" s="13" t="s">
        <v>138</v>
      </c>
      <c r="K177" s="9" t="s">
        <v>133</v>
      </c>
      <c r="L177" s="13">
        <v>1</v>
      </c>
      <c r="M177" s="13">
        <v>1</v>
      </c>
      <c r="O177" s="9" t="s">
        <v>133</v>
      </c>
      <c r="P177" s="13" t="s">
        <v>138</v>
      </c>
      <c r="Q177" s="13" t="s">
        <v>138</v>
      </c>
      <c r="R177" s="9" t="s">
        <v>133</v>
      </c>
      <c r="S177" s="13">
        <v>1</v>
      </c>
      <c r="T177" s="13">
        <v>1</v>
      </c>
    </row>
    <row r="178" spans="1:20" ht="14.4" thickTop="1" thickBot="1" x14ac:dyDescent="0.25"/>
    <row r="179" spans="1:20" ht="14.4" thickTop="1" thickBot="1" x14ac:dyDescent="0.25">
      <c r="A179">
        <f>A176+1</f>
        <v>56</v>
      </c>
      <c r="B179" s="9">
        <v>1</v>
      </c>
      <c r="C179" s="13">
        <v>1</v>
      </c>
      <c r="D179" s="13">
        <v>-1</v>
      </c>
      <c r="E179" s="6" t="s">
        <v>144</v>
      </c>
      <c r="F179" s="13">
        <v>1</v>
      </c>
      <c r="H179" s="9" t="s">
        <v>132</v>
      </c>
      <c r="I179" s="13" t="s">
        <v>138</v>
      </c>
      <c r="J179" s="13" t="s">
        <v>138</v>
      </c>
      <c r="K179" s="9" t="s">
        <v>132</v>
      </c>
      <c r="L179" s="13" t="s">
        <v>138</v>
      </c>
      <c r="M179" s="13" t="s">
        <v>138</v>
      </c>
      <c r="O179" s="9" t="s">
        <v>132</v>
      </c>
      <c r="P179" s="13" t="s">
        <v>138</v>
      </c>
      <c r="Q179" s="13" t="s">
        <v>138</v>
      </c>
      <c r="R179" s="9" t="s">
        <v>132</v>
      </c>
      <c r="S179" s="13">
        <v>1</v>
      </c>
      <c r="T179" s="13">
        <v>1</v>
      </c>
    </row>
    <row r="180" spans="1:20" ht="14.4" thickTop="1" thickBot="1" x14ac:dyDescent="0.25">
      <c r="B180" s="9">
        <v>2</v>
      </c>
      <c r="C180" s="13">
        <v>-1</v>
      </c>
      <c r="D180" s="13">
        <v>0</v>
      </c>
      <c r="E180" s="6" t="s">
        <v>145</v>
      </c>
      <c r="F180" s="13">
        <v>1</v>
      </c>
      <c r="H180" s="9" t="s">
        <v>133</v>
      </c>
      <c r="I180" s="13" t="s">
        <v>138</v>
      </c>
      <c r="J180" s="13">
        <v>1</v>
      </c>
      <c r="K180" s="9" t="s">
        <v>133</v>
      </c>
      <c r="L180" s="13" t="s">
        <v>138</v>
      </c>
      <c r="M180" s="13">
        <v>1</v>
      </c>
      <c r="O180" s="9" t="s">
        <v>133</v>
      </c>
      <c r="P180" s="13" t="s">
        <v>138</v>
      </c>
      <c r="Q180" s="13" t="s">
        <v>138</v>
      </c>
      <c r="R180" s="9" t="s">
        <v>133</v>
      </c>
      <c r="S180" s="13">
        <v>1</v>
      </c>
      <c r="T180" s="13">
        <v>1</v>
      </c>
    </row>
    <row r="181" spans="1:20" ht="14.4" thickTop="1" thickBot="1" x14ac:dyDescent="0.25"/>
    <row r="182" spans="1:20" ht="14.4" thickTop="1" thickBot="1" x14ac:dyDescent="0.25">
      <c r="A182">
        <f>A179+1</f>
        <v>57</v>
      </c>
      <c r="B182" s="9">
        <v>1</v>
      </c>
      <c r="C182" s="13">
        <v>1</v>
      </c>
      <c r="D182" s="13">
        <v>-1</v>
      </c>
      <c r="E182" s="6" t="s">
        <v>144</v>
      </c>
      <c r="F182" s="13">
        <v>1</v>
      </c>
      <c r="H182" s="9" t="s">
        <v>132</v>
      </c>
      <c r="I182" s="13" t="s">
        <v>138</v>
      </c>
      <c r="J182" s="13" t="s">
        <v>138</v>
      </c>
      <c r="K182" s="9" t="s">
        <v>132</v>
      </c>
      <c r="L182" s="13" t="s">
        <v>138</v>
      </c>
      <c r="M182" s="13" t="s">
        <v>138</v>
      </c>
      <c r="O182" s="9" t="s">
        <v>132</v>
      </c>
      <c r="P182" s="13" t="s">
        <v>138</v>
      </c>
      <c r="Q182" s="13" t="s">
        <v>138</v>
      </c>
      <c r="R182" s="9" t="s">
        <v>132</v>
      </c>
      <c r="S182" s="13">
        <v>1</v>
      </c>
      <c r="T182" s="13">
        <v>1</v>
      </c>
    </row>
    <row r="183" spans="1:20" ht="14.4" thickTop="1" thickBot="1" x14ac:dyDescent="0.25">
      <c r="B183" s="9">
        <v>2</v>
      </c>
      <c r="C183" s="13">
        <v>-1</v>
      </c>
      <c r="D183" s="13">
        <v>1</v>
      </c>
      <c r="E183" s="6" t="s">
        <v>145</v>
      </c>
      <c r="F183" s="13">
        <v>1</v>
      </c>
      <c r="H183" s="9" t="s">
        <v>133</v>
      </c>
      <c r="I183" s="13" t="s">
        <v>138</v>
      </c>
      <c r="J183" s="13">
        <v>1</v>
      </c>
      <c r="K183" s="9" t="s">
        <v>133</v>
      </c>
      <c r="L183" s="13" t="s">
        <v>138</v>
      </c>
      <c r="M183" s="13">
        <v>1</v>
      </c>
      <c r="O183" s="9" t="s">
        <v>133</v>
      </c>
      <c r="P183" s="13" t="s">
        <v>138</v>
      </c>
      <c r="Q183" s="13" t="s">
        <v>138</v>
      </c>
      <c r="R183" s="9" t="s">
        <v>133</v>
      </c>
      <c r="S183" s="13">
        <v>1</v>
      </c>
      <c r="T183" s="13">
        <v>1</v>
      </c>
    </row>
    <row r="184" spans="1:20" ht="14.4" thickTop="1" thickBot="1" x14ac:dyDescent="0.25"/>
    <row r="185" spans="1:20" ht="14.4" thickTop="1" thickBot="1" x14ac:dyDescent="0.25">
      <c r="A185">
        <f>A182+1</f>
        <v>58</v>
      </c>
      <c r="B185" s="9">
        <v>1</v>
      </c>
      <c r="C185" s="13">
        <v>1</v>
      </c>
      <c r="D185" s="13">
        <v>0</v>
      </c>
      <c r="E185" s="6" t="s">
        <v>144</v>
      </c>
      <c r="F185" s="13">
        <v>0</v>
      </c>
      <c r="H185" s="9" t="s">
        <v>132</v>
      </c>
      <c r="I185" s="13" t="s">
        <v>138</v>
      </c>
      <c r="J185" s="13" t="s">
        <v>138</v>
      </c>
      <c r="K185" s="9" t="s">
        <v>132</v>
      </c>
      <c r="L185" s="13" t="s">
        <v>138</v>
      </c>
      <c r="M185" s="13" t="s">
        <v>138</v>
      </c>
      <c r="O185" s="9" t="s">
        <v>132</v>
      </c>
      <c r="P185" s="13" t="s">
        <v>138</v>
      </c>
      <c r="Q185" s="13" t="s">
        <v>138</v>
      </c>
      <c r="R185" s="9" t="s">
        <v>132</v>
      </c>
      <c r="S185" s="13">
        <v>1</v>
      </c>
      <c r="T185" s="13">
        <v>1</v>
      </c>
    </row>
    <row r="186" spans="1:20" ht="14.4" thickTop="1" thickBot="1" x14ac:dyDescent="0.25">
      <c r="B186" s="9">
        <v>2</v>
      </c>
      <c r="C186" s="13">
        <v>-1</v>
      </c>
      <c r="D186" s="13">
        <v>-1</v>
      </c>
      <c r="E186" s="6" t="s">
        <v>145</v>
      </c>
      <c r="F186" s="13">
        <v>1</v>
      </c>
      <c r="H186" s="9" t="s">
        <v>133</v>
      </c>
      <c r="I186" s="13" t="s">
        <v>138</v>
      </c>
      <c r="J186" s="13" t="s">
        <v>138</v>
      </c>
      <c r="K186" s="9" t="s">
        <v>133</v>
      </c>
      <c r="L186" s="13">
        <v>1</v>
      </c>
      <c r="M186" s="13">
        <v>1</v>
      </c>
      <c r="O186" s="9" t="s">
        <v>133</v>
      </c>
      <c r="P186" s="13" t="s">
        <v>138</v>
      </c>
      <c r="Q186" s="13" t="s">
        <v>138</v>
      </c>
      <c r="R186" s="9" t="s">
        <v>133</v>
      </c>
      <c r="S186" s="13">
        <v>1</v>
      </c>
      <c r="T186" s="13">
        <v>1</v>
      </c>
    </row>
    <row r="187" spans="1:20" ht="14.4" thickTop="1" thickBot="1" x14ac:dyDescent="0.25"/>
    <row r="188" spans="1:20" ht="14.4" thickTop="1" thickBot="1" x14ac:dyDescent="0.25">
      <c r="A188">
        <f>A185+1</f>
        <v>59</v>
      </c>
      <c r="B188" s="9">
        <v>1</v>
      </c>
      <c r="C188" s="13">
        <v>1</v>
      </c>
      <c r="D188" s="13">
        <v>0</v>
      </c>
      <c r="E188" s="6" t="s">
        <v>144</v>
      </c>
      <c r="F188" s="13">
        <v>0</v>
      </c>
      <c r="H188" s="9" t="s">
        <v>132</v>
      </c>
      <c r="I188" s="13" t="s">
        <v>138</v>
      </c>
      <c r="J188" s="13" t="s">
        <v>138</v>
      </c>
      <c r="K188" s="9" t="s">
        <v>132</v>
      </c>
      <c r="L188" s="13" t="s">
        <v>138</v>
      </c>
      <c r="M188" s="13" t="s">
        <v>138</v>
      </c>
      <c r="O188" s="9" t="s">
        <v>132</v>
      </c>
      <c r="P188" s="13" t="s">
        <v>138</v>
      </c>
      <c r="Q188" s="13" t="s">
        <v>138</v>
      </c>
      <c r="R188" s="9" t="s">
        <v>132</v>
      </c>
      <c r="S188" s="13">
        <v>1</v>
      </c>
      <c r="T188" s="13">
        <v>1</v>
      </c>
    </row>
    <row r="189" spans="1:20" ht="14.4" thickTop="1" thickBot="1" x14ac:dyDescent="0.25">
      <c r="B189" s="9">
        <v>2</v>
      </c>
      <c r="C189" s="13">
        <v>-1</v>
      </c>
      <c r="D189" s="13">
        <v>0</v>
      </c>
      <c r="E189" s="6" t="s">
        <v>145</v>
      </c>
      <c r="F189" s="13">
        <v>1</v>
      </c>
      <c r="H189" s="9" t="s">
        <v>133</v>
      </c>
      <c r="I189" s="13" t="s">
        <v>138</v>
      </c>
      <c r="J189" s="13">
        <v>1</v>
      </c>
      <c r="K189" s="9" t="s">
        <v>133</v>
      </c>
      <c r="L189" s="13" t="s">
        <v>138</v>
      </c>
      <c r="M189" s="13">
        <v>1</v>
      </c>
      <c r="O189" s="9" t="s">
        <v>133</v>
      </c>
      <c r="P189" s="13" t="s">
        <v>138</v>
      </c>
      <c r="Q189" s="13" t="s">
        <v>138</v>
      </c>
      <c r="R189" s="9" t="s">
        <v>133</v>
      </c>
      <c r="S189" s="13">
        <v>1</v>
      </c>
      <c r="T189" s="13">
        <v>1</v>
      </c>
    </row>
    <row r="190" spans="1:20" ht="14.4" thickTop="1" thickBot="1" x14ac:dyDescent="0.25"/>
    <row r="191" spans="1:20" ht="14.4" thickTop="1" thickBot="1" x14ac:dyDescent="0.25">
      <c r="A191">
        <f>A188+1</f>
        <v>60</v>
      </c>
      <c r="B191" s="9">
        <v>1</v>
      </c>
      <c r="C191" s="13">
        <v>1</v>
      </c>
      <c r="D191" s="13">
        <v>0</v>
      </c>
      <c r="E191" s="6" t="s">
        <v>144</v>
      </c>
      <c r="F191" s="13">
        <v>1</v>
      </c>
      <c r="H191" s="9" t="s">
        <v>132</v>
      </c>
      <c r="I191" s="13" t="s">
        <v>138</v>
      </c>
      <c r="J191" s="13" t="s">
        <v>138</v>
      </c>
      <c r="K191" s="9" t="s">
        <v>132</v>
      </c>
      <c r="L191" s="13" t="s">
        <v>138</v>
      </c>
      <c r="M191" s="13" t="s">
        <v>138</v>
      </c>
      <c r="O191" s="9" t="s">
        <v>132</v>
      </c>
      <c r="P191" s="13" t="s">
        <v>138</v>
      </c>
      <c r="Q191" s="13" t="s">
        <v>138</v>
      </c>
      <c r="R191" s="9" t="s">
        <v>132</v>
      </c>
      <c r="S191" s="13">
        <v>1</v>
      </c>
      <c r="T191" s="13">
        <v>1</v>
      </c>
    </row>
    <row r="192" spans="1:20" ht="14.4" thickTop="1" thickBot="1" x14ac:dyDescent="0.25">
      <c r="B192" s="9">
        <v>2</v>
      </c>
      <c r="C192" s="13">
        <v>-1</v>
      </c>
      <c r="D192" s="13">
        <v>1</v>
      </c>
      <c r="E192" s="6" t="s">
        <v>145</v>
      </c>
      <c r="F192" s="13">
        <v>1</v>
      </c>
      <c r="H192" s="9" t="s">
        <v>133</v>
      </c>
      <c r="I192" s="13" t="s">
        <v>138</v>
      </c>
      <c r="J192" s="13">
        <v>1</v>
      </c>
      <c r="K192" s="9" t="s">
        <v>133</v>
      </c>
      <c r="L192" s="13" t="s">
        <v>138</v>
      </c>
      <c r="M192" s="13">
        <v>1</v>
      </c>
      <c r="O192" s="9" t="s">
        <v>133</v>
      </c>
      <c r="P192" s="13" t="s">
        <v>138</v>
      </c>
      <c r="Q192" s="13" t="s">
        <v>138</v>
      </c>
      <c r="R192" s="9" t="s">
        <v>133</v>
      </c>
      <c r="S192" s="13">
        <v>1</v>
      </c>
      <c r="T192" s="13">
        <v>1</v>
      </c>
    </row>
    <row r="193" spans="1:20" ht="14.4" thickTop="1" thickBot="1" x14ac:dyDescent="0.25"/>
    <row r="194" spans="1:20" ht="14.4" thickTop="1" thickBot="1" x14ac:dyDescent="0.25">
      <c r="A194">
        <f>A191+1</f>
        <v>61</v>
      </c>
      <c r="B194" s="9">
        <v>1</v>
      </c>
      <c r="C194" s="13">
        <v>1</v>
      </c>
      <c r="D194" s="13">
        <v>1</v>
      </c>
      <c r="E194" s="6" t="s">
        <v>144</v>
      </c>
      <c r="F194" s="13">
        <v>0</v>
      </c>
      <c r="H194" s="9" t="s">
        <v>132</v>
      </c>
      <c r="I194" s="13" t="s">
        <v>138</v>
      </c>
      <c r="J194" s="13" t="s">
        <v>138</v>
      </c>
      <c r="K194" s="9" t="s">
        <v>132</v>
      </c>
      <c r="L194" s="13">
        <v>1</v>
      </c>
      <c r="M194" s="13">
        <v>1</v>
      </c>
      <c r="O194" s="9" t="s">
        <v>132</v>
      </c>
      <c r="P194" s="13" t="s">
        <v>138</v>
      </c>
      <c r="Q194" s="13" t="s">
        <v>138</v>
      </c>
      <c r="R194" s="9" t="s">
        <v>132</v>
      </c>
      <c r="S194" s="13">
        <v>1</v>
      </c>
      <c r="T194" s="13">
        <v>1</v>
      </c>
    </row>
    <row r="195" spans="1:20" ht="14.4" thickTop="1" thickBot="1" x14ac:dyDescent="0.25">
      <c r="B195" s="9">
        <v>2</v>
      </c>
      <c r="C195" s="13">
        <v>-1</v>
      </c>
      <c r="D195" s="13">
        <v>-1</v>
      </c>
      <c r="E195" s="6" t="s">
        <v>145</v>
      </c>
      <c r="F195" s="13">
        <v>0</v>
      </c>
      <c r="H195" s="9" t="s">
        <v>133</v>
      </c>
      <c r="I195" s="13" t="s">
        <v>138</v>
      </c>
      <c r="J195" s="13" t="s">
        <v>138</v>
      </c>
      <c r="K195" s="9" t="s">
        <v>133</v>
      </c>
      <c r="L195" s="13">
        <v>1</v>
      </c>
      <c r="M195" s="13">
        <v>1</v>
      </c>
      <c r="O195" s="9" t="s">
        <v>133</v>
      </c>
      <c r="P195" s="13" t="s">
        <v>138</v>
      </c>
      <c r="Q195" s="13" t="s">
        <v>138</v>
      </c>
      <c r="R195" s="9" t="s">
        <v>133</v>
      </c>
      <c r="S195" s="13">
        <v>1</v>
      </c>
      <c r="T195" s="13">
        <v>1</v>
      </c>
    </row>
    <row r="196" spans="1:20" ht="14.4" thickTop="1" thickBot="1" x14ac:dyDescent="0.25"/>
    <row r="197" spans="1:20" ht="14.4" thickTop="1" thickBot="1" x14ac:dyDescent="0.25">
      <c r="A197">
        <f>A194+1</f>
        <v>62</v>
      </c>
      <c r="B197" s="9">
        <v>1</v>
      </c>
      <c r="C197" s="13">
        <v>1</v>
      </c>
      <c r="D197" s="13">
        <v>1</v>
      </c>
      <c r="E197" s="6" t="s">
        <v>144</v>
      </c>
      <c r="F197" s="13">
        <v>0</v>
      </c>
      <c r="H197" s="9" t="s">
        <v>132</v>
      </c>
      <c r="I197" s="13" t="s">
        <v>138</v>
      </c>
      <c r="J197" s="13" t="s">
        <v>138</v>
      </c>
      <c r="K197" s="9" t="s">
        <v>132</v>
      </c>
      <c r="L197" s="13" t="s">
        <v>138</v>
      </c>
      <c r="M197" s="13">
        <v>1</v>
      </c>
      <c r="O197" s="9" t="s">
        <v>132</v>
      </c>
      <c r="P197" s="13" t="s">
        <v>138</v>
      </c>
      <c r="Q197" s="13" t="s">
        <v>138</v>
      </c>
      <c r="R197" s="9" t="s">
        <v>132</v>
      </c>
      <c r="S197" s="13">
        <v>1</v>
      </c>
      <c r="T197" s="13">
        <v>1</v>
      </c>
    </row>
    <row r="198" spans="1:20" ht="14.4" thickTop="1" thickBot="1" x14ac:dyDescent="0.25">
      <c r="B198" s="9">
        <v>2</v>
      </c>
      <c r="C198" s="13">
        <v>-1</v>
      </c>
      <c r="D198" s="13">
        <v>0</v>
      </c>
      <c r="E198" s="6" t="s">
        <v>145</v>
      </c>
      <c r="F198" s="13">
        <v>0</v>
      </c>
      <c r="H198" s="9" t="s">
        <v>133</v>
      </c>
      <c r="I198" s="13" t="s">
        <v>138</v>
      </c>
      <c r="J198" s="13" t="s">
        <v>138</v>
      </c>
      <c r="K198" s="9" t="s">
        <v>133</v>
      </c>
      <c r="L198" s="13" t="s">
        <v>138</v>
      </c>
      <c r="M198" s="13">
        <v>1</v>
      </c>
      <c r="O198" s="9" t="s">
        <v>133</v>
      </c>
      <c r="P198" s="13" t="s">
        <v>138</v>
      </c>
      <c r="Q198" s="13" t="s">
        <v>138</v>
      </c>
      <c r="R198" s="9" t="s">
        <v>133</v>
      </c>
      <c r="S198" s="13">
        <v>1</v>
      </c>
      <c r="T198" s="13">
        <v>1</v>
      </c>
    </row>
    <row r="199" spans="1:20" ht="14.4" thickTop="1" thickBot="1" x14ac:dyDescent="0.25"/>
    <row r="200" spans="1:20" ht="14.4" thickTop="1" thickBot="1" x14ac:dyDescent="0.25">
      <c r="A200">
        <f>A197+1</f>
        <v>63</v>
      </c>
      <c r="B200" s="9">
        <v>1</v>
      </c>
      <c r="C200" s="13">
        <v>1</v>
      </c>
      <c r="D200" s="13">
        <v>1</v>
      </c>
      <c r="E200" s="6" t="s">
        <v>144</v>
      </c>
      <c r="F200" s="13">
        <v>0</v>
      </c>
      <c r="H200" s="9" t="s">
        <v>132</v>
      </c>
      <c r="I200" s="13" t="s">
        <v>138</v>
      </c>
      <c r="J200" s="13" t="s">
        <v>138</v>
      </c>
      <c r="K200" s="9" t="s">
        <v>132</v>
      </c>
      <c r="L200" s="13" t="s">
        <v>138</v>
      </c>
      <c r="M200" s="13">
        <v>1</v>
      </c>
      <c r="O200" s="9" t="s">
        <v>132</v>
      </c>
      <c r="P200" s="13" t="s">
        <v>138</v>
      </c>
      <c r="Q200" s="13" t="s">
        <v>138</v>
      </c>
      <c r="R200" s="9" t="s">
        <v>132</v>
      </c>
      <c r="S200" s="13">
        <v>1</v>
      </c>
      <c r="T200" s="13">
        <v>1</v>
      </c>
    </row>
    <row r="201" spans="1:20" ht="14.4" thickTop="1" thickBot="1" x14ac:dyDescent="0.25">
      <c r="B201" s="9">
        <v>2</v>
      </c>
      <c r="C201" s="13">
        <v>-1</v>
      </c>
      <c r="D201" s="13">
        <v>1</v>
      </c>
      <c r="E201" s="6" t="s">
        <v>145</v>
      </c>
      <c r="F201" s="13">
        <v>0</v>
      </c>
      <c r="H201" s="9" t="s">
        <v>133</v>
      </c>
      <c r="I201" s="13" t="s">
        <v>138</v>
      </c>
      <c r="J201" s="13" t="s">
        <v>138</v>
      </c>
      <c r="K201" s="9" t="s">
        <v>133</v>
      </c>
      <c r="L201" s="13" t="s">
        <v>138</v>
      </c>
      <c r="M201" s="13">
        <v>1</v>
      </c>
      <c r="O201" s="9" t="s">
        <v>133</v>
      </c>
      <c r="P201" s="13" t="s">
        <v>138</v>
      </c>
      <c r="Q201" s="13" t="s">
        <v>138</v>
      </c>
      <c r="R201" s="9" t="s">
        <v>133</v>
      </c>
      <c r="S201" s="13">
        <v>1</v>
      </c>
      <c r="T201" s="13">
        <v>1</v>
      </c>
    </row>
    <row r="202" spans="1:20" ht="14.4" thickTop="1" thickBot="1" x14ac:dyDescent="0.25"/>
    <row r="203" spans="1:20" ht="14.4" thickTop="1" thickBot="1" x14ac:dyDescent="0.25">
      <c r="A203">
        <f>A200+1</f>
        <v>64</v>
      </c>
      <c r="B203" s="9">
        <v>1</v>
      </c>
      <c r="C203" s="13">
        <v>1</v>
      </c>
      <c r="D203" s="13">
        <v>-1</v>
      </c>
      <c r="E203" s="6" t="s">
        <v>144</v>
      </c>
      <c r="F203" s="13">
        <v>0</v>
      </c>
      <c r="H203" s="9" t="s">
        <v>132</v>
      </c>
      <c r="I203" s="13" t="s">
        <v>138</v>
      </c>
      <c r="J203" s="13" t="s">
        <v>138</v>
      </c>
      <c r="K203" s="9" t="s">
        <v>132</v>
      </c>
      <c r="L203" s="13" t="s">
        <v>138</v>
      </c>
      <c r="M203" s="13" t="s">
        <v>138</v>
      </c>
      <c r="O203" s="9" t="s">
        <v>132</v>
      </c>
      <c r="P203" s="13" t="s">
        <v>138</v>
      </c>
      <c r="Q203" s="13" t="s">
        <v>138</v>
      </c>
      <c r="R203" s="9" t="s">
        <v>132</v>
      </c>
      <c r="S203" s="13">
        <v>1</v>
      </c>
      <c r="T203" s="13">
        <v>1</v>
      </c>
    </row>
    <row r="204" spans="1:20" ht="14.4" thickTop="1" thickBot="1" x14ac:dyDescent="0.25">
      <c r="B204" s="9">
        <v>2</v>
      </c>
      <c r="C204" s="13">
        <v>0</v>
      </c>
      <c r="D204" s="13">
        <v>-1</v>
      </c>
      <c r="E204" s="6" t="s">
        <v>145</v>
      </c>
      <c r="F204" s="13">
        <v>1</v>
      </c>
      <c r="H204" s="9" t="s">
        <v>133</v>
      </c>
      <c r="I204" s="13">
        <v>1</v>
      </c>
      <c r="J204" s="13" t="s">
        <v>138</v>
      </c>
      <c r="K204" s="9" t="s">
        <v>133</v>
      </c>
      <c r="L204" s="13">
        <v>1</v>
      </c>
      <c r="M204" s="13" t="s">
        <v>138</v>
      </c>
      <c r="O204" s="9" t="s">
        <v>133</v>
      </c>
      <c r="P204" s="13" t="s">
        <v>138</v>
      </c>
      <c r="Q204" s="13" t="s">
        <v>138</v>
      </c>
      <c r="R204" s="9" t="s">
        <v>133</v>
      </c>
      <c r="S204" s="13">
        <v>1</v>
      </c>
      <c r="T204" s="13">
        <v>1</v>
      </c>
    </row>
    <row r="205" spans="1:20" ht="14.4" thickTop="1" thickBot="1" x14ac:dyDescent="0.25"/>
    <row r="206" spans="1:20" ht="14.4" thickTop="1" thickBot="1" x14ac:dyDescent="0.25">
      <c r="A206">
        <f>A203+1</f>
        <v>65</v>
      </c>
      <c r="B206" s="9">
        <v>1</v>
      </c>
      <c r="C206" s="13">
        <v>1</v>
      </c>
      <c r="D206" s="13">
        <v>-1</v>
      </c>
      <c r="E206" s="6" t="s">
        <v>144</v>
      </c>
      <c r="F206" s="13">
        <v>1</v>
      </c>
      <c r="H206" s="9" t="s">
        <v>132</v>
      </c>
      <c r="I206" s="13" t="s">
        <v>138</v>
      </c>
      <c r="J206" s="13" t="s">
        <v>138</v>
      </c>
      <c r="K206" s="9" t="s">
        <v>132</v>
      </c>
      <c r="L206" s="13" t="s">
        <v>138</v>
      </c>
      <c r="M206" s="13" t="s">
        <v>138</v>
      </c>
      <c r="O206" s="9" t="s">
        <v>132</v>
      </c>
      <c r="P206" s="13" t="s">
        <v>138</v>
      </c>
      <c r="Q206" s="13" t="s">
        <v>138</v>
      </c>
      <c r="R206" s="9" t="s">
        <v>132</v>
      </c>
      <c r="S206" s="13">
        <v>1</v>
      </c>
      <c r="T206" s="13">
        <v>1</v>
      </c>
    </row>
    <row r="207" spans="1:20" ht="14.4" thickTop="1" thickBot="1" x14ac:dyDescent="0.25">
      <c r="B207" s="9">
        <v>2</v>
      </c>
      <c r="C207" s="13">
        <v>0</v>
      </c>
      <c r="D207" s="13">
        <v>0</v>
      </c>
      <c r="E207" s="6" t="s">
        <v>145</v>
      </c>
      <c r="F207" s="13">
        <v>1</v>
      </c>
      <c r="H207" s="9" t="s">
        <v>133</v>
      </c>
      <c r="I207" s="13">
        <v>1</v>
      </c>
      <c r="J207" s="13">
        <v>1</v>
      </c>
      <c r="K207" s="9" t="s">
        <v>133</v>
      </c>
      <c r="L207" s="13" t="s">
        <v>138</v>
      </c>
      <c r="M207" s="13" t="s">
        <v>138</v>
      </c>
      <c r="O207" s="9" t="s">
        <v>133</v>
      </c>
      <c r="P207" s="13" t="s">
        <v>138</v>
      </c>
      <c r="Q207" s="13" t="s">
        <v>138</v>
      </c>
      <c r="R207" s="9" t="s">
        <v>133</v>
      </c>
      <c r="S207" s="13">
        <v>1</v>
      </c>
      <c r="T207" s="13">
        <v>1</v>
      </c>
    </row>
    <row r="208" spans="1:20" ht="14.4" thickTop="1" thickBot="1" x14ac:dyDescent="0.25"/>
    <row r="209" spans="1:20" ht="14.4" thickTop="1" thickBot="1" x14ac:dyDescent="0.25">
      <c r="A209">
        <f>A206+1</f>
        <v>66</v>
      </c>
      <c r="B209" s="9">
        <v>1</v>
      </c>
      <c r="C209" s="13">
        <v>1</v>
      </c>
      <c r="D209" s="13">
        <v>-1</v>
      </c>
      <c r="E209" s="6" t="s">
        <v>144</v>
      </c>
      <c r="F209" s="13">
        <v>1</v>
      </c>
      <c r="H209" s="9" t="s">
        <v>132</v>
      </c>
      <c r="I209" s="13" t="s">
        <v>138</v>
      </c>
      <c r="J209" s="13" t="s">
        <v>138</v>
      </c>
      <c r="K209" s="9" t="s">
        <v>132</v>
      </c>
      <c r="L209" s="13" t="s">
        <v>138</v>
      </c>
      <c r="M209" s="13" t="s">
        <v>138</v>
      </c>
      <c r="O209" s="9" t="s">
        <v>132</v>
      </c>
      <c r="P209" s="13" t="s">
        <v>138</v>
      </c>
      <c r="Q209" s="13" t="s">
        <v>138</v>
      </c>
      <c r="R209" s="9" t="s">
        <v>132</v>
      </c>
      <c r="S209" s="13">
        <v>1</v>
      </c>
      <c r="T209" s="13">
        <v>1</v>
      </c>
    </row>
    <row r="210" spans="1:20" ht="14.4" thickTop="1" thickBot="1" x14ac:dyDescent="0.25">
      <c r="B210" s="9">
        <v>2</v>
      </c>
      <c r="C210" s="13">
        <v>0</v>
      </c>
      <c r="D210" s="13">
        <v>1</v>
      </c>
      <c r="E210" s="6" t="s">
        <v>145</v>
      </c>
      <c r="F210" s="13">
        <v>1</v>
      </c>
      <c r="H210" s="9" t="s">
        <v>133</v>
      </c>
      <c r="I210" s="13" t="s">
        <v>138</v>
      </c>
      <c r="J210" s="13">
        <v>1</v>
      </c>
      <c r="K210" s="9" t="s">
        <v>133</v>
      </c>
      <c r="L210" s="13" t="s">
        <v>138</v>
      </c>
      <c r="M210" s="13">
        <v>1</v>
      </c>
      <c r="O210" s="9" t="s">
        <v>133</v>
      </c>
      <c r="P210" s="13" t="s">
        <v>138</v>
      </c>
      <c r="Q210" s="13" t="s">
        <v>138</v>
      </c>
      <c r="R210" s="9" t="s">
        <v>133</v>
      </c>
      <c r="S210" s="13">
        <v>1</v>
      </c>
      <c r="T210" s="13">
        <v>1</v>
      </c>
    </row>
    <row r="211" spans="1:20" ht="14.4" thickTop="1" thickBot="1" x14ac:dyDescent="0.25"/>
    <row r="212" spans="1:20" ht="14.4" thickTop="1" thickBot="1" x14ac:dyDescent="0.25">
      <c r="A212">
        <f>A209+1</f>
        <v>67</v>
      </c>
      <c r="B212" s="9">
        <v>1</v>
      </c>
      <c r="C212" s="13">
        <v>1</v>
      </c>
      <c r="D212" s="13">
        <v>0</v>
      </c>
      <c r="E212" s="6" t="s">
        <v>144</v>
      </c>
      <c r="F212" s="13">
        <v>0</v>
      </c>
      <c r="H212" s="9" t="s">
        <v>132</v>
      </c>
      <c r="I212" s="13" t="s">
        <v>138</v>
      </c>
      <c r="J212" s="13" t="s">
        <v>138</v>
      </c>
      <c r="K212" s="9" t="s">
        <v>132</v>
      </c>
      <c r="L212" s="13" t="s">
        <v>138</v>
      </c>
      <c r="M212" s="13" t="s">
        <v>138</v>
      </c>
      <c r="O212" s="9" t="s">
        <v>132</v>
      </c>
      <c r="P212" s="13" t="s">
        <v>138</v>
      </c>
      <c r="Q212" s="13" t="s">
        <v>138</v>
      </c>
      <c r="R212" s="9" t="s">
        <v>132</v>
      </c>
      <c r="S212" s="13">
        <v>1</v>
      </c>
      <c r="T212" s="13">
        <v>1</v>
      </c>
    </row>
    <row r="213" spans="1:20" ht="14.4" thickTop="1" thickBot="1" x14ac:dyDescent="0.25">
      <c r="B213" s="9">
        <v>2</v>
      </c>
      <c r="C213" s="13">
        <v>0</v>
      </c>
      <c r="D213" s="13">
        <v>-1</v>
      </c>
      <c r="E213" s="6" t="s">
        <v>145</v>
      </c>
      <c r="F213" s="13">
        <v>1</v>
      </c>
      <c r="H213" s="9" t="s">
        <v>133</v>
      </c>
      <c r="I213" s="13">
        <v>1</v>
      </c>
      <c r="J213" s="13" t="s">
        <v>138</v>
      </c>
      <c r="K213" s="9" t="s">
        <v>133</v>
      </c>
      <c r="L213" s="13">
        <v>1</v>
      </c>
      <c r="M213" s="13" t="s">
        <v>138</v>
      </c>
      <c r="O213" s="9" t="s">
        <v>133</v>
      </c>
      <c r="P213" s="13" t="s">
        <v>138</v>
      </c>
      <c r="Q213" s="13" t="s">
        <v>138</v>
      </c>
      <c r="R213" s="9" t="s">
        <v>133</v>
      </c>
      <c r="S213" s="13">
        <v>1</v>
      </c>
      <c r="T213" s="13">
        <v>1</v>
      </c>
    </row>
    <row r="214" spans="1:20" ht="14.4" thickTop="1" thickBot="1" x14ac:dyDescent="0.25"/>
    <row r="215" spans="1:20" ht="14.4" thickTop="1" thickBot="1" x14ac:dyDescent="0.25">
      <c r="A215">
        <f>A212+1</f>
        <v>68</v>
      </c>
      <c r="B215" s="9">
        <v>1</v>
      </c>
      <c r="C215" s="13">
        <v>1</v>
      </c>
      <c r="D215" s="13">
        <v>0</v>
      </c>
      <c r="E215" s="6" t="s">
        <v>144</v>
      </c>
      <c r="F215" s="13">
        <v>1</v>
      </c>
      <c r="H215" s="9" t="s">
        <v>132</v>
      </c>
      <c r="I215" s="13" t="s">
        <v>138</v>
      </c>
      <c r="J215" s="13" t="s">
        <v>138</v>
      </c>
      <c r="K215" s="9" t="s">
        <v>132</v>
      </c>
      <c r="L215" s="13" t="s">
        <v>138</v>
      </c>
      <c r="M215" s="13" t="s">
        <v>138</v>
      </c>
      <c r="O215" s="9" t="s">
        <v>132</v>
      </c>
      <c r="P215" s="13" t="s">
        <v>138</v>
      </c>
      <c r="Q215" s="13" t="s">
        <v>138</v>
      </c>
      <c r="R215" s="9" t="s">
        <v>132</v>
      </c>
      <c r="S215" s="13">
        <v>1</v>
      </c>
      <c r="T215" s="13">
        <v>1</v>
      </c>
    </row>
    <row r="216" spans="1:20" ht="14.4" thickTop="1" thickBot="1" x14ac:dyDescent="0.25">
      <c r="B216" s="9">
        <v>2</v>
      </c>
      <c r="C216" s="13">
        <v>0</v>
      </c>
      <c r="D216" s="13">
        <v>0</v>
      </c>
      <c r="E216" s="6" t="s">
        <v>145</v>
      </c>
      <c r="F216" s="13">
        <v>1</v>
      </c>
      <c r="H216" s="9" t="s">
        <v>133</v>
      </c>
      <c r="I216" s="13">
        <v>1</v>
      </c>
      <c r="J216" s="13">
        <v>1</v>
      </c>
      <c r="K216" s="9" t="s">
        <v>133</v>
      </c>
      <c r="L216" s="13" t="s">
        <v>138</v>
      </c>
      <c r="M216" s="13" t="s">
        <v>138</v>
      </c>
      <c r="O216" s="9" t="s">
        <v>133</v>
      </c>
      <c r="P216" s="13" t="s">
        <v>138</v>
      </c>
      <c r="Q216" s="13" t="s">
        <v>138</v>
      </c>
      <c r="R216" s="9" t="s">
        <v>133</v>
      </c>
      <c r="S216" s="13">
        <v>1</v>
      </c>
      <c r="T216" s="13">
        <v>1</v>
      </c>
    </row>
    <row r="217" spans="1:20" ht="14.4" thickTop="1" thickBot="1" x14ac:dyDescent="0.25"/>
    <row r="218" spans="1:20" ht="14.4" thickTop="1" thickBot="1" x14ac:dyDescent="0.25">
      <c r="A218">
        <f>A215+1</f>
        <v>69</v>
      </c>
      <c r="B218" s="9">
        <v>1</v>
      </c>
      <c r="C218" s="13">
        <v>1</v>
      </c>
      <c r="D218" s="13">
        <v>0</v>
      </c>
      <c r="E218" s="6" t="s">
        <v>144</v>
      </c>
      <c r="F218" s="13">
        <v>1</v>
      </c>
      <c r="H218" s="9" t="s">
        <v>132</v>
      </c>
      <c r="I218" s="13" t="s">
        <v>138</v>
      </c>
      <c r="J218" s="13" t="s">
        <v>138</v>
      </c>
      <c r="K218" s="9" t="s">
        <v>132</v>
      </c>
      <c r="L218" s="13" t="s">
        <v>138</v>
      </c>
      <c r="M218" s="13" t="s">
        <v>138</v>
      </c>
      <c r="O218" s="9" t="s">
        <v>132</v>
      </c>
      <c r="P218" s="13" t="s">
        <v>138</v>
      </c>
      <c r="Q218" s="13" t="s">
        <v>138</v>
      </c>
      <c r="R218" s="9" t="s">
        <v>132</v>
      </c>
      <c r="S218" s="13">
        <v>1</v>
      </c>
      <c r="T218" s="13">
        <v>1</v>
      </c>
    </row>
    <row r="219" spans="1:20" ht="14.4" thickTop="1" thickBot="1" x14ac:dyDescent="0.25">
      <c r="B219" s="9">
        <v>2</v>
      </c>
      <c r="C219" s="13">
        <v>0</v>
      </c>
      <c r="D219" s="13">
        <v>1</v>
      </c>
      <c r="E219" s="6" t="s">
        <v>145</v>
      </c>
      <c r="F219" s="13">
        <v>1</v>
      </c>
      <c r="H219" s="9" t="s">
        <v>133</v>
      </c>
      <c r="I219" s="13" t="s">
        <v>138</v>
      </c>
      <c r="J219" s="13">
        <v>1</v>
      </c>
      <c r="K219" s="9" t="s">
        <v>133</v>
      </c>
      <c r="L219" s="13" t="s">
        <v>138</v>
      </c>
      <c r="M219" s="13">
        <v>1</v>
      </c>
      <c r="O219" s="9" t="s">
        <v>133</v>
      </c>
      <c r="P219" s="13" t="s">
        <v>138</v>
      </c>
      <c r="Q219" s="13" t="s">
        <v>138</v>
      </c>
      <c r="R219" s="9" t="s">
        <v>133</v>
      </c>
      <c r="S219" s="13">
        <v>1</v>
      </c>
      <c r="T219" s="13">
        <v>1</v>
      </c>
    </row>
    <row r="220" spans="1:20" ht="14.4" thickTop="1" thickBot="1" x14ac:dyDescent="0.25"/>
    <row r="221" spans="1:20" ht="14.4" thickTop="1" thickBot="1" x14ac:dyDescent="0.25">
      <c r="A221">
        <f>A218+1</f>
        <v>70</v>
      </c>
      <c r="B221" s="9">
        <v>1</v>
      </c>
      <c r="C221" s="13">
        <v>1</v>
      </c>
      <c r="D221" s="13">
        <v>1</v>
      </c>
      <c r="E221" s="6" t="s">
        <v>144</v>
      </c>
      <c r="F221" s="13">
        <v>0</v>
      </c>
      <c r="H221" s="9" t="s">
        <v>132</v>
      </c>
      <c r="I221" s="13" t="s">
        <v>138</v>
      </c>
      <c r="J221" s="13" t="s">
        <v>138</v>
      </c>
      <c r="K221" s="9" t="s">
        <v>132</v>
      </c>
      <c r="L221" s="13">
        <v>1</v>
      </c>
      <c r="M221" s="13" t="s">
        <v>138</v>
      </c>
      <c r="O221" s="9" t="s">
        <v>132</v>
      </c>
      <c r="P221" s="13" t="s">
        <v>138</v>
      </c>
      <c r="Q221" s="13" t="s">
        <v>138</v>
      </c>
      <c r="R221" s="9" t="s">
        <v>132</v>
      </c>
      <c r="S221" s="13">
        <v>1</v>
      </c>
      <c r="T221" s="13">
        <v>1</v>
      </c>
    </row>
    <row r="222" spans="1:20" ht="14.4" thickTop="1" thickBot="1" x14ac:dyDescent="0.25">
      <c r="B222" s="9">
        <v>2</v>
      </c>
      <c r="C222" s="13">
        <v>0</v>
      </c>
      <c r="D222" s="13">
        <v>-1</v>
      </c>
      <c r="E222" s="6" t="s">
        <v>145</v>
      </c>
      <c r="F222" s="13">
        <v>0</v>
      </c>
      <c r="H222" s="9" t="s">
        <v>133</v>
      </c>
      <c r="I222" s="13" t="s">
        <v>138</v>
      </c>
      <c r="J222" s="13" t="s">
        <v>138</v>
      </c>
      <c r="K222" s="9" t="s">
        <v>133</v>
      </c>
      <c r="L222" s="13">
        <v>1</v>
      </c>
      <c r="M222" s="13" t="s">
        <v>138</v>
      </c>
      <c r="O222" s="9" t="s">
        <v>133</v>
      </c>
      <c r="P222" s="13" t="s">
        <v>138</v>
      </c>
      <c r="Q222" s="13" t="s">
        <v>138</v>
      </c>
      <c r="R222" s="9" t="s">
        <v>133</v>
      </c>
      <c r="S222" s="13">
        <v>1</v>
      </c>
      <c r="T222" s="13">
        <v>1</v>
      </c>
    </row>
    <row r="223" spans="1:20" ht="14.4" thickTop="1" thickBot="1" x14ac:dyDescent="0.25"/>
    <row r="224" spans="1:20" ht="14.4" thickTop="1" thickBot="1" x14ac:dyDescent="0.25">
      <c r="A224">
        <f>A221+1</f>
        <v>71</v>
      </c>
      <c r="B224" s="9">
        <v>1</v>
      </c>
      <c r="C224" s="13">
        <v>1</v>
      </c>
      <c r="D224" s="13">
        <v>1</v>
      </c>
      <c r="E224" s="6" t="s">
        <v>144</v>
      </c>
      <c r="F224" s="13">
        <v>0</v>
      </c>
      <c r="H224" s="9" t="s">
        <v>132</v>
      </c>
      <c r="I224" s="13" t="s">
        <v>138</v>
      </c>
      <c r="J224" s="13" t="s">
        <v>138</v>
      </c>
      <c r="K224" s="9" t="s">
        <v>132</v>
      </c>
      <c r="L224" s="13" t="s">
        <v>138</v>
      </c>
      <c r="M224" s="13" t="s">
        <v>138</v>
      </c>
      <c r="O224" s="9" t="s">
        <v>132</v>
      </c>
      <c r="P224" s="13" t="s">
        <v>138</v>
      </c>
      <c r="Q224" s="13" t="s">
        <v>138</v>
      </c>
      <c r="R224" s="9" t="s">
        <v>132</v>
      </c>
      <c r="S224" s="13">
        <v>1</v>
      </c>
      <c r="T224" s="13">
        <v>1</v>
      </c>
    </row>
    <row r="225" spans="1:20" ht="14.4" thickTop="1" thickBot="1" x14ac:dyDescent="0.25">
      <c r="B225" s="9">
        <v>2</v>
      </c>
      <c r="C225" s="13">
        <v>0</v>
      </c>
      <c r="D225" s="13">
        <v>0</v>
      </c>
      <c r="E225" s="6" t="s">
        <v>145</v>
      </c>
      <c r="F225" s="13">
        <v>0</v>
      </c>
      <c r="H225" s="9" t="s">
        <v>133</v>
      </c>
      <c r="I225" s="13" t="s">
        <v>138</v>
      </c>
      <c r="J225" s="13" t="s">
        <v>138</v>
      </c>
      <c r="K225" s="9" t="s">
        <v>133</v>
      </c>
      <c r="L225" s="13" t="s">
        <v>138</v>
      </c>
      <c r="M225" s="13" t="s">
        <v>138</v>
      </c>
      <c r="O225" s="9" t="s">
        <v>133</v>
      </c>
      <c r="P225" s="13" t="s">
        <v>138</v>
      </c>
      <c r="Q225" s="13" t="s">
        <v>138</v>
      </c>
      <c r="R225" s="9" t="s">
        <v>133</v>
      </c>
      <c r="S225" s="13">
        <v>1</v>
      </c>
      <c r="T225" s="13">
        <v>1</v>
      </c>
    </row>
    <row r="226" spans="1:20" ht="14.4" thickTop="1" thickBot="1" x14ac:dyDescent="0.25"/>
    <row r="227" spans="1:20" ht="14.4" thickTop="1" thickBot="1" x14ac:dyDescent="0.25">
      <c r="A227">
        <f>A224+1</f>
        <v>72</v>
      </c>
      <c r="B227" s="9">
        <v>1</v>
      </c>
      <c r="C227" s="13">
        <v>1</v>
      </c>
      <c r="D227" s="13">
        <v>1</v>
      </c>
      <c r="E227" s="6" t="s">
        <v>144</v>
      </c>
      <c r="F227" s="13">
        <v>0</v>
      </c>
      <c r="H227" s="9" t="s">
        <v>132</v>
      </c>
      <c r="I227" s="13" t="s">
        <v>138</v>
      </c>
      <c r="J227" s="13" t="s">
        <v>138</v>
      </c>
      <c r="K227" s="9" t="s">
        <v>132</v>
      </c>
      <c r="L227" s="13" t="s">
        <v>138</v>
      </c>
      <c r="M227" s="13">
        <v>1</v>
      </c>
      <c r="O227" s="9" t="s">
        <v>132</v>
      </c>
      <c r="P227" s="13" t="s">
        <v>138</v>
      </c>
      <c r="Q227" s="13" t="s">
        <v>138</v>
      </c>
      <c r="R227" s="9" t="s">
        <v>132</v>
      </c>
      <c r="S227" s="13">
        <v>1</v>
      </c>
      <c r="T227" s="13">
        <v>1</v>
      </c>
    </row>
    <row r="228" spans="1:20" ht="14.4" thickTop="1" thickBot="1" x14ac:dyDescent="0.25">
      <c r="B228" s="9">
        <v>2</v>
      </c>
      <c r="C228" s="13">
        <v>0</v>
      </c>
      <c r="D228" s="13">
        <v>1</v>
      </c>
      <c r="E228" s="6" t="s">
        <v>145</v>
      </c>
      <c r="F228" s="13">
        <v>0</v>
      </c>
      <c r="H228" s="9" t="s">
        <v>133</v>
      </c>
      <c r="I228" s="13" t="s">
        <v>138</v>
      </c>
      <c r="J228" s="13" t="s">
        <v>138</v>
      </c>
      <c r="K228" s="9" t="s">
        <v>133</v>
      </c>
      <c r="L228" s="13" t="s">
        <v>138</v>
      </c>
      <c r="M228" s="13">
        <v>1</v>
      </c>
      <c r="O228" s="9" t="s">
        <v>133</v>
      </c>
      <c r="P228" s="13" t="s">
        <v>138</v>
      </c>
      <c r="Q228" s="13" t="s">
        <v>138</v>
      </c>
      <c r="R228" s="9" t="s">
        <v>133</v>
      </c>
      <c r="S228" s="13">
        <v>1</v>
      </c>
      <c r="T228" s="13">
        <v>1</v>
      </c>
    </row>
    <row r="229" spans="1:20" ht="14.4" thickTop="1" thickBot="1" x14ac:dyDescent="0.25"/>
    <row r="230" spans="1:20" ht="14.4" thickTop="1" thickBot="1" x14ac:dyDescent="0.25">
      <c r="A230">
        <f>A227+1</f>
        <v>73</v>
      </c>
      <c r="B230" s="9">
        <v>1</v>
      </c>
      <c r="C230" s="13">
        <v>1</v>
      </c>
      <c r="D230" s="13">
        <v>-1</v>
      </c>
      <c r="E230" s="6" t="s">
        <v>144</v>
      </c>
      <c r="F230" s="13">
        <v>0</v>
      </c>
      <c r="H230" s="9" t="s">
        <v>132</v>
      </c>
      <c r="I230" s="13" t="s">
        <v>138</v>
      </c>
      <c r="J230" s="13" t="s">
        <v>138</v>
      </c>
      <c r="K230" s="9" t="s">
        <v>132</v>
      </c>
      <c r="L230" s="13" t="s">
        <v>138</v>
      </c>
      <c r="M230" s="13" t="s">
        <v>138</v>
      </c>
      <c r="O230" s="9" t="s">
        <v>132</v>
      </c>
      <c r="P230" s="13" t="s">
        <v>138</v>
      </c>
      <c r="Q230" s="13" t="s">
        <v>138</v>
      </c>
      <c r="R230" s="9" t="s">
        <v>132</v>
      </c>
      <c r="S230" s="13">
        <v>1</v>
      </c>
      <c r="T230" s="13">
        <v>1</v>
      </c>
    </row>
    <row r="231" spans="1:20" ht="14.4" thickTop="1" thickBot="1" x14ac:dyDescent="0.25">
      <c r="B231" s="9">
        <v>2</v>
      </c>
      <c r="C231" s="13">
        <v>1</v>
      </c>
      <c r="D231" s="13">
        <v>-1</v>
      </c>
      <c r="E231" s="6" t="s">
        <v>145</v>
      </c>
      <c r="F231" s="13">
        <v>1</v>
      </c>
      <c r="H231" s="9" t="s">
        <v>133</v>
      </c>
      <c r="I231" s="13">
        <v>1</v>
      </c>
      <c r="J231" s="13" t="s">
        <v>138</v>
      </c>
      <c r="K231" s="9" t="s">
        <v>133</v>
      </c>
      <c r="L231" s="13">
        <v>1</v>
      </c>
      <c r="M231" s="13" t="s">
        <v>138</v>
      </c>
      <c r="O231" s="9" t="s">
        <v>133</v>
      </c>
      <c r="P231" s="13" t="s">
        <v>138</v>
      </c>
      <c r="Q231" s="13" t="s">
        <v>138</v>
      </c>
      <c r="R231" s="9" t="s">
        <v>133</v>
      </c>
      <c r="S231" s="13">
        <v>1</v>
      </c>
      <c r="T231" s="13">
        <v>1</v>
      </c>
    </row>
    <row r="232" spans="1:20" ht="14.4" thickTop="1" thickBot="1" x14ac:dyDescent="0.25"/>
    <row r="233" spans="1:20" ht="14.4" thickTop="1" thickBot="1" x14ac:dyDescent="0.25">
      <c r="A233">
        <f>A230+1</f>
        <v>74</v>
      </c>
      <c r="B233" s="9">
        <v>1</v>
      </c>
      <c r="C233" s="13">
        <v>1</v>
      </c>
      <c r="D233" s="13">
        <v>-1</v>
      </c>
      <c r="E233" s="6" t="s">
        <v>144</v>
      </c>
      <c r="F233" s="13">
        <v>0</v>
      </c>
      <c r="H233" s="9" t="s">
        <v>132</v>
      </c>
      <c r="I233" s="13" t="s">
        <v>138</v>
      </c>
      <c r="J233" s="13" t="s">
        <v>138</v>
      </c>
      <c r="K233" s="9" t="s">
        <v>132</v>
      </c>
      <c r="L233" s="13" t="s">
        <v>138</v>
      </c>
      <c r="M233" s="13" t="s">
        <v>138</v>
      </c>
      <c r="O233" s="9" t="s">
        <v>132</v>
      </c>
      <c r="P233" s="13" t="s">
        <v>138</v>
      </c>
      <c r="Q233" s="13" t="s">
        <v>138</v>
      </c>
      <c r="R233" s="9" t="s">
        <v>132</v>
      </c>
      <c r="S233" s="13">
        <v>1</v>
      </c>
      <c r="T233" s="13">
        <v>1</v>
      </c>
    </row>
    <row r="234" spans="1:20" ht="14.4" thickTop="1" thickBot="1" x14ac:dyDescent="0.25">
      <c r="B234" s="9">
        <v>2</v>
      </c>
      <c r="C234" s="13">
        <v>1</v>
      </c>
      <c r="D234" s="13">
        <v>0</v>
      </c>
      <c r="E234" s="6" t="s">
        <v>145</v>
      </c>
      <c r="F234" s="13">
        <v>0</v>
      </c>
      <c r="H234" s="9" t="s">
        <v>133</v>
      </c>
      <c r="I234" s="13">
        <v>1</v>
      </c>
      <c r="J234" s="13" t="s">
        <v>138</v>
      </c>
      <c r="K234" s="9" t="s">
        <v>133</v>
      </c>
      <c r="L234" s="13">
        <v>1</v>
      </c>
      <c r="M234" s="13" t="s">
        <v>138</v>
      </c>
      <c r="O234" s="9" t="s">
        <v>133</v>
      </c>
      <c r="P234" s="13" t="s">
        <v>138</v>
      </c>
      <c r="Q234" s="13" t="s">
        <v>138</v>
      </c>
      <c r="R234" s="9" t="s">
        <v>133</v>
      </c>
      <c r="S234" s="13">
        <v>1</v>
      </c>
      <c r="T234" s="13">
        <v>1</v>
      </c>
    </row>
    <row r="235" spans="1:20" ht="14.4" thickTop="1" thickBot="1" x14ac:dyDescent="0.25"/>
    <row r="236" spans="1:20" ht="14.4" thickTop="1" thickBot="1" x14ac:dyDescent="0.25">
      <c r="A236">
        <f>A233+1</f>
        <v>75</v>
      </c>
      <c r="B236" s="9">
        <v>1</v>
      </c>
      <c r="C236" s="13">
        <v>1</v>
      </c>
      <c r="D236" s="13">
        <v>-1</v>
      </c>
      <c r="E236" s="6" t="s">
        <v>144</v>
      </c>
      <c r="F236" s="13">
        <v>0</v>
      </c>
      <c r="H236" s="9" t="s">
        <v>132</v>
      </c>
      <c r="I236" s="13" t="s">
        <v>138</v>
      </c>
      <c r="J236" s="13" t="s">
        <v>138</v>
      </c>
      <c r="K236" s="9" t="s">
        <v>132</v>
      </c>
      <c r="L236" s="13" t="s">
        <v>138</v>
      </c>
      <c r="M236" s="13" t="s">
        <v>138</v>
      </c>
      <c r="O236" s="9" t="s">
        <v>132</v>
      </c>
      <c r="P236" s="13" t="s">
        <v>138</v>
      </c>
      <c r="Q236" s="13" t="s">
        <v>138</v>
      </c>
      <c r="R236" s="9" t="s">
        <v>132</v>
      </c>
      <c r="S236" s="13">
        <v>1</v>
      </c>
      <c r="T236" s="13">
        <v>1</v>
      </c>
    </row>
    <row r="237" spans="1:20" ht="14.4" thickTop="1" thickBot="1" x14ac:dyDescent="0.25">
      <c r="B237" s="9">
        <v>2</v>
      </c>
      <c r="C237" s="13">
        <v>1</v>
      </c>
      <c r="D237" s="13">
        <v>1</v>
      </c>
      <c r="E237" s="6" t="s">
        <v>145</v>
      </c>
      <c r="F237" s="13">
        <v>0</v>
      </c>
      <c r="H237" s="9" t="s">
        <v>133</v>
      </c>
      <c r="I237" s="13" t="s">
        <v>138</v>
      </c>
      <c r="J237" s="13" t="s">
        <v>138</v>
      </c>
      <c r="K237" s="9" t="s">
        <v>133</v>
      </c>
      <c r="L237" s="13">
        <v>1</v>
      </c>
      <c r="M237" s="13">
        <v>1</v>
      </c>
      <c r="O237" s="9" t="s">
        <v>133</v>
      </c>
      <c r="P237" s="13" t="s">
        <v>138</v>
      </c>
      <c r="Q237" s="13" t="s">
        <v>138</v>
      </c>
      <c r="R237" s="9" t="s">
        <v>133</v>
      </c>
      <c r="S237" s="13">
        <v>1</v>
      </c>
      <c r="T237" s="13">
        <v>1</v>
      </c>
    </row>
    <row r="238" spans="1:20" ht="14.4" thickTop="1" thickBot="1" x14ac:dyDescent="0.25"/>
    <row r="239" spans="1:20" ht="14.4" thickTop="1" thickBot="1" x14ac:dyDescent="0.25">
      <c r="A239">
        <f>A236+1</f>
        <v>76</v>
      </c>
      <c r="B239" s="9">
        <v>1</v>
      </c>
      <c r="C239" s="13">
        <v>1</v>
      </c>
      <c r="D239" s="13">
        <v>0</v>
      </c>
      <c r="E239" s="6" t="s">
        <v>144</v>
      </c>
      <c r="F239" s="13">
        <v>0</v>
      </c>
      <c r="H239" s="9" t="s">
        <v>132</v>
      </c>
      <c r="I239" s="13" t="s">
        <v>138</v>
      </c>
      <c r="J239" s="13" t="s">
        <v>138</v>
      </c>
      <c r="K239" s="9" t="s">
        <v>132</v>
      </c>
      <c r="L239" s="13" t="s">
        <v>138</v>
      </c>
      <c r="M239" s="13" t="s">
        <v>138</v>
      </c>
      <c r="O239" s="9" t="s">
        <v>132</v>
      </c>
      <c r="P239" s="13" t="s">
        <v>138</v>
      </c>
      <c r="Q239" s="13" t="s">
        <v>138</v>
      </c>
      <c r="R239" s="9" t="s">
        <v>132</v>
      </c>
      <c r="S239" s="13">
        <v>1</v>
      </c>
      <c r="T239" s="13">
        <v>1</v>
      </c>
    </row>
    <row r="240" spans="1:20" ht="14.4" thickTop="1" thickBot="1" x14ac:dyDescent="0.25">
      <c r="B240" s="9">
        <v>2</v>
      </c>
      <c r="C240" s="13">
        <v>1</v>
      </c>
      <c r="D240" s="13">
        <v>-1</v>
      </c>
      <c r="E240" s="6" t="s">
        <v>145</v>
      </c>
      <c r="F240" s="13">
        <v>0</v>
      </c>
      <c r="H240" s="9" t="s">
        <v>133</v>
      </c>
      <c r="I240" s="13">
        <v>1</v>
      </c>
      <c r="J240" s="13" t="s">
        <v>138</v>
      </c>
      <c r="K240" s="9" t="s">
        <v>133</v>
      </c>
      <c r="L240" s="13">
        <v>1</v>
      </c>
      <c r="M240" s="13" t="s">
        <v>138</v>
      </c>
      <c r="O240" s="9" t="s">
        <v>133</v>
      </c>
      <c r="P240" s="13" t="s">
        <v>138</v>
      </c>
      <c r="Q240" s="13" t="s">
        <v>138</v>
      </c>
      <c r="R240" s="9" t="s">
        <v>133</v>
      </c>
      <c r="S240" s="13">
        <v>1</v>
      </c>
      <c r="T240" s="13">
        <v>1</v>
      </c>
    </row>
    <row r="241" spans="1:20" ht="14.4" thickTop="1" thickBot="1" x14ac:dyDescent="0.25"/>
    <row r="242" spans="1:20" ht="14.4" thickTop="1" thickBot="1" x14ac:dyDescent="0.25">
      <c r="A242">
        <f>A239+1</f>
        <v>77</v>
      </c>
      <c r="B242" s="9">
        <v>1</v>
      </c>
      <c r="C242" s="13">
        <v>1</v>
      </c>
      <c r="D242" s="13">
        <v>0</v>
      </c>
      <c r="E242" s="6" t="s">
        <v>144</v>
      </c>
      <c r="F242" s="13">
        <v>1</v>
      </c>
      <c r="H242" s="9" t="s">
        <v>132</v>
      </c>
      <c r="I242" s="13" t="s">
        <v>138</v>
      </c>
      <c r="J242" s="13" t="s">
        <v>138</v>
      </c>
      <c r="K242" s="9" t="s">
        <v>132</v>
      </c>
      <c r="L242" s="13" t="s">
        <v>138</v>
      </c>
      <c r="M242" s="13" t="s">
        <v>138</v>
      </c>
      <c r="O242" s="9" t="s">
        <v>132</v>
      </c>
      <c r="P242" s="13" t="s">
        <v>138</v>
      </c>
      <c r="Q242" s="13" t="s">
        <v>138</v>
      </c>
      <c r="R242" s="9" t="s">
        <v>132</v>
      </c>
      <c r="S242" s="13">
        <v>1</v>
      </c>
      <c r="T242" s="13">
        <v>1</v>
      </c>
    </row>
    <row r="243" spans="1:20" ht="14.4" thickTop="1" thickBot="1" x14ac:dyDescent="0.25">
      <c r="B243" s="9">
        <v>2</v>
      </c>
      <c r="C243" s="13">
        <v>1</v>
      </c>
      <c r="D243" s="13">
        <v>0</v>
      </c>
      <c r="E243" s="6" t="s">
        <v>145</v>
      </c>
      <c r="F243" s="13">
        <v>1</v>
      </c>
      <c r="H243" s="9" t="s">
        <v>133</v>
      </c>
      <c r="I243" s="13">
        <v>1</v>
      </c>
      <c r="J243" s="13" t="s">
        <v>138</v>
      </c>
      <c r="K243" s="9" t="s">
        <v>133</v>
      </c>
      <c r="L243" s="13">
        <v>1</v>
      </c>
      <c r="M243" s="13" t="s">
        <v>138</v>
      </c>
      <c r="O243" s="9" t="s">
        <v>133</v>
      </c>
      <c r="P243" s="13" t="s">
        <v>138</v>
      </c>
      <c r="Q243" s="13" t="s">
        <v>138</v>
      </c>
      <c r="R243" s="9" t="s">
        <v>133</v>
      </c>
      <c r="S243" s="13">
        <v>1</v>
      </c>
      <c r="T243" s="13">
        <v>1</v>
      </c>
    </row>
    <row r="244" spans="1:20" ht="14.4" thickTop="1" thickBot="1" x14ac:dyDescent="0.25"/>
    <row r="245" spans="1:20" ht="14.4" thickTop="1" thickBot="1" x14ac:dyDescent="0.25">
      <c r="A245">
        <f>A242+1</f>
        <v>78</v>
      </c>
      <c r="B245" s="9">
        <v>1</v>
      </c>
      <c r="C245" s="13">
        <v>1</v>
      </c>
      <c r="D245" s="13">
        <v>0</v>
      </c>
      <c r="E245" s="6" t="s">
        <v>144</v>
      </c>
      <c r="F245" s="13">
        <v>0</v>
      </c>
      <c r="H245" s="9" t="s">
        <v>132</v>
      </c>
      <c r="I245" s="13" t="s">
        <v>138</v>
      </c>
      <c r="J245" s="13" t="s">
        <v>138</v>
      </c>
      <c r="K245" s="9" t="s">
        <v>132</v>
      </c>
      <c r="L245" s="13" t="s">
        <v>138</v>
      </c>
      <c r="M245" s="13" t="s">
        <v>138</v>
      </c>
      <c r="O245" s="9" t="s">
        <v>132</v>
      </c>
      <c r="P245" s="13" t="s">
        <v>138</v>
      </c>
      <c r="Q245" s="13" t="s">
        <v>138</v>
      </c>
      <c r="R245" s="9" t="s">
        <v>132</v>
      </c>
      <c r="S245" s="13">
        <v>1</v>
      </c>
      <c r="T245" s="13">
        <v>1</v>
      </c>
    </row>
    <row r="246" spans="1:20" ht="14.4" thickTop="1" thickBot="1" x14ac:dyDescent="0.25">
      <c r="B246" s="9">
        <v>2</v>
      </c>
      <c r="C246" s="13">
        <v>1</v>
      </c>
      <c r="D246" s="13">
        <v>1</v>
      </c>
      <c r="E246" s="6" t="s">
        <v>145</v>
      </c>
      <c r="F246" s="13">
        <v>0</v>
      </c>
      <c r="H246" s="9" t="s">
        <v>133</v>
      </c>
      <c r="I246" s="13" t="s">
        <v>138</v>
      </c>
      <c r="J246" s="13" t="s">
        <v>138</v>
      </c>
      <c r="K246" s="9" t="s">
        <v>133</v>
      </c>
      <c r="L246" s="13">
        <v>1</v>
      </c>
      <c r="M246" s="13">
        <v>1</v>
      </c>
      <c r="O246" s="9" t="s">
        <v>133</v>
      </c>
      <c r="P246" s="13" t="s">
        <v>138</v>
      </c>
      <c r="Q246" s="13" t="s">
        <v>138</v>
      </c>
      <c r="R246" s="9" t="s">
        <v>133</v>
      </c>
      <c r="S246" s="13">
        <v>1</v>
      </c>
      <c r="T246" s="13">
        <v>1</v>
      </c>
    </row>
    <row r="247" spans="1:20" ht="14.4" thickTop="1" thickBot="1" x14ac:dyDescent="0.25"/>
    <row r="248" spans="1:20" ht="14.4" thickTop="1" thickBot="1" x14ac:dyDescent="0.25">
      <c r="A248">
        <f>A245+1</f>
        <v>79</v>
      </c>
      <c r="B248" s="9">
        <v>1</v>
      </c>
      <c r="C248" s="13">
        <v>1</v>
      </c>
      <c r="D248" s="13">
        <v>1</v>
      </c>
      <c r="E248" s="6" t="s">
        <v>144</v>
      </c>
      <c r="F248" s="13">
        <v>0</v>
      </c>
      <c r="H248" s="9" t="s">
        <v>132</v>
      </c>
      <c r="I248" s="13" t="s">
        <v>138</v>
      </c>
      <c r="J248" s="13" t="s">
        <v>138</v>
      </c>
      <c r="K248" s="9" t="s">
        <v>132</v>
      </c>
      <c r="L248" s="13">
        <v>1</v>
      </c>
      <c r="M248" s="13" t="s">
        <v>138</v>
      </c>
      <c r="O248" s="9" t="s">
        <v>132</v>
      </c>
      <c r="P248" s="13" t="s">
        <v>138</v>
      </c>
      <c r="Q248" s="13" t="s">
        <v>138</v>
      </c>
      <c r="R248" s="9" t="s">
        <v>132</v>
      </c>
      <c r="S248" s="13">
        <v>1</v>
      </c>
      <c r="T248" s="13">
        <v>1</v>
      </c>
    </row>
    <row r="249" spans="1:20" ht="14.4" thickTop="1" thickBot="1" x14ac:dyDescent="0.25">
      <c r="B249" s="9">
        <v>2</v>
      </c>
      <c r="C249" s="13">
        <v>1</v>
      </c>
      <c r="D249" s="13">
        <v>-1</v>
      </c>
      <c r="E249" s="6" t="s">
        <v>145</v>
      </c>
      <c r="F249" s="13">
        <v>0</v>
      </c>
      <c r="H249" s="9" t="s">
        <v>133</v>
      </c>
      <c r="I249" s="13" t="s">
        <v>138</v>
      </c>
      <c r="J249" s="13" t="s">
        <v>138</v>
      </c>
      <c r="K249" s="9" t="s">
        <v>133</v>
      </c>
      <c r="L249" s="13">
        <v>1</v>
      </c>
      <c r="M249" s="13" t="s">
        <v>138</v>
      </c>
      <c r="O249" s="9" t="s">
        <v>133</v>
      </c>
      <c r="P249" s="13" t="s">
        <v>138</v>
      </c>
      <c r="Q249" s="13" t="s">
        <v>138</v>
      </c>
      <c r="R249" s="9" t="s">
        <v>133</v>
      </c>
      <c r="S249" s="13">
        <v>1</v>
      </c>
      <c r="T249" s="13">
        <v>1</v>
      </c>
    </row>
    <row r="250" spans="1:20" ht="14.4" thickTop="1" thickBot="1" x14ac:dyDescent="0.25"/>
    <row r="251" spans="1:20" ht="14.4" thickTop="1" thickBot="1" x14ac:dyDescent="0.25">
      <c r="A251">
        <f>A248+1</f>
        <v>80</v>
      </c>
      <c r="B251" s="9">
        <v>1</v>
      </c>
      <c r="C251" s="13">
        <v>1</v>
      </c>
      <c r="D251" s="13">
        <v>1</v>
      </c>
      <c r="E251" s="6" t="s">
        <v>144</v>
      </c>
      <c r="F251" s="13">
        <v>0</v>
      </c>
      <c r="H251" s="9" t="s">
        <v>132</v>
      </c>
      <c r="I251" s="13" t="s">
        <v>138</v>
      </c>
      <c r="J251" s="13" t="s">
        <v>138</v>
      </c>
      <c r="K251" s="9" t="s">
        <v>132</v>
      </c>
      <c r="L251" s="13">
        <v>1</v>
      </c>
      <c r="M251" s="13" t="s">
        <v>138</v>
      </c>
      <c r="O251" s="9" t="s">
        <v>132</v>
      </c>
      <c r="P251" s="13" t="s">
        <v>138</v>
      </c>
      <c r="Q251" s="13" t="s">
        <v>138</v>
      </c>
      <c r="R251" s="9" t="s">
        <v>132</v>
      </c>
      <c r="S251" s="13">
        <v>1</v>
      </c>
      <c r="T251" s="13">
        <v>1</v>
      </c>
    </row>
    <row r="252" spans="1:20" ht="14.4" thickTop="1" thickBot="1" x14ac:dyDescent="0.25">
      <c r="B252" s="9">
        <v>2</v>
      </c>
      <c r="C252" s="13">
        <v>1</v>
      </c>
      <c r="D252" s="13">
        <v>0</v>
      </c>
      <c r="E252" s="6" t="s">
        <v>145</v>
      </c>
      <c r="F252" s="13">
        <v>0</v>
      </c>
      <c r="H252" s="9" t="s">
        <v>133</v>
      </c>
      <c r="I252" s="13" t="s">
        <v>138</v>
      </c>
      <c r="J252" s="13" t="s">
        <v>138</v>
      </c>
      <c r="K252" s="9" t="s">
        <v>133</v>
      </c>
      <c r="L252" s="13">
        <v>1</v>
      </c>
      <c r="M252" s="13" t="s">
        <v>138</v>
      </c>
      <c r="O252" s="9" t="s">
        <v>133</v>
      </c>
      <c r="P252" s="13" t="s">
        <v>138</v>
      </c>
      <c r="Q252" s="13" t="s">
        <v>138</v>
      </c>
      <c r="R252" s="9" t="s">
        <v>133</v>
      </c>
      <c r="S252" s="13">
        <v>1</v>
      </c>
      <c r="T252" s="13">
        <v>1</v>
      </c>
    </row>
    <row r="253" spans="1:20" ht="14.4" thickTop="1" thickBot="1" x14ac:dyDescent="0.25"/>
    <row r="254" spans="1:20" ht="14.4" thickTop="1" thickBot="1" x14ac:dyDescent="0.25">
      <c r="A254">
        <f>A251+1</f>
        <v>81</v>
      </c>
      <c r="B254" s="9">
        <v>1</v>
      </c>
      <c r="C254" s="13">
        <v>1</v>
      </c>
      <c r="D254" s="13">
        <v>1</v>
      </c>
      <c r="E254" s="6" t="s">
        <v>144</v>
      </c>
      <c r="F254" s="13">
        <v>1</v>
      </c>
      <c r="H254" s="9" t="s">
        <v>132</v>
      </c>
      <c r="I254" s="13" t="s">
        <v>138</v>
      </c>
      <c r="J254" s="13" t="s">
        <v>138</v>
      </c>
      <c r="K254" s="9" t="s">
        <v>132</v>
      </c>
      <c r="L254" s="13">
        <v>1</v>
      </c>
      <c r="M254" s="13">
        <v>1</v>
      </c>
      <c r="O254" s="9" t="s">
        <v>132</v>
      </c>
      <c r="P254" s="13" t="s">
        <v>138</v>
      </c>
      <c r="Q254" s="13" t="s">
        <v>138</v>
      </c>
      <c r="R254" s="9" t="s">
        <v>132</v>
      </c>
      <c r="S254" s="13">
        <v>1</v>
      </c>
      <c r="T254" s="13">
        <v>1</v>
      </c>
    </row>
    <row r="255" spans="1:20" ht="14.4" thickTop="1" thickBot="1" x14ac:dyDescent="0.25">
      <c r="B255" s="9">
        <v>2</v>
      </c>
      <c r="C255" s="13">
        <v>1</v>
      </c>
      <c r="D255" s="13">
        <v>1</v>
      </c>
      <c r="E255" s="6" t="s">
        <v>145</v>
      </c>
      <c r="F255" s="13">
        <v>1</v>
      </c>
      <c r="H255" s="9" t="s">
        <v>133</v>
      </c>
      <c r="I255" s="13" t="s">
        <v>138</v>
      </c>
      <c r="J255" s="13" t="s">
        <v>138</v>
      </c>
      <c r="K255" s="9" t="s">
        <v>133</v>
      </c>
      <c r="L255" s="13">
        <v>1</v>
      </c>
      <c r="M255" s="13">
        <v>1</v>
      </c>
      <c r="O255" s="9" t="s">
        <v>133</v>
      </c>
      <c r="P255" s="13" t="s">
        <v>138</v>
      </c>
      <c r="Q255" s="13" t="s">
        <v>138</v>
      </c>
      <c r="R255" s="9" t="s">
        <v>133</v>
      </c>
      <c r="S255" s="13">
        <v>1</v>
      </c>
      <c r="T255" s="13">
        <v>1</v>
      </c>
    </row>
    <row r="256" spans="1:20" ht="13.8" thickTop="1" x14ac:dyDescent="0.2"/>
  </sheetData>
  <phoneticPr fontId="1"/>
  <pageMargins left="0.75" right="0.75" top="1" bottom="1" header="0.51200000000000001" footer="0.51200000000000001"/>
  <pageSetup paperSize="9" scale="80" fitToWidth="0" fitToHeight="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6"/>
  <sheetViews>
    <sheetView workbookViewId="0"/>
  </sheetViews>
  <sheetFormatPr defaultRowHeight="13.2" x14ac:dyDescent="0.2"/>
  <cols>
    <col min="1" max="2" width="3.6640625" customWidth="1"/>
    <col min="3" max="4" width="4.6640625" customWidth="1"/>
    <col min="5" max="5" width="2.6640625" customWidth="1"/>
    <col min="6" max="6" width="4.6640625" customWidth="1"/>
    <col min="7" max="7" width="2.6640625" customWidth="1"/>
    <col min="8" max="8" width="3.6640625" customWidth="1"/>
    <col min="9" max="10" width="4.6640625" customWidth="1"/>
    <col min="11" max="11" width="3.6640625" customWidth="1"/>
    <col min="12" max="13" width="4.6640625" customWidth="1"/>
    <col min="14" max="14" width="2.6640625" customWidth="1"/>
    <col min="15" max="15" width="3.6640625" customWidth="1"/>
    <col min="16" max="17" width="4.6640625" customWidth="1"/>
    <col min="18" max="18" width="3.6640625" customWidth="1"/>
    <col min="19" max="20" width="4.6640625" customWidth="1"/>
    <col min="21" max="21" width="3.6640625" customWidth="1"/>
    <col min="22" max="23" width="4.6640625" customWidth="1"/>
    <col min="24" max="24" width="3.6640625" customWidth="1"/>
    <col min="25" max="26" width="4.6640625" customWidth="1"/>
    <col min="27" max="27" width="6.6640625" customWidth="1"/>
  </cols>
  <sheetData>
    <row r="1" spans="1:20" x14ac:dyDescent="0.2">
      <c r="A1" s="6" t="s">
        <v>167</v>
      </c>
      <c r="B1" s="6" t="s">
        <v>146</v>
      </c>
      <c r="O1" s="17" t="s">
        <v>147</v>
      </c>
      <c r="P1" s="11"/>
      <c r="Q1" s="11"/>
    </row>
    <row r="2" spans="1:20" ht="13.8" thickBot="1" x14ac:dyDescent="0.25">
      <c r="B2" s="9">
        <v>1</v>
      </c>
      <c r="C2" s="9" t="s">
        <v>148</v>
      </c>
      <c r="D2" s="9" t="s">
        <v>149</v>
      </c>
      <c r="E2" s="8"/>
      <c r="H2" s="9">
        <v>2</v>
      </c>
      <c r="I2" s="9" t="s">
        <v>148</v>
      </c>
      <c r="J2" s="9" t="s">
        <v>149</v>
      </c>
      <c r="P2" s="10" t="s">
        <v>148</v>
      </c>
      <c r="Q2" s="10" t="s">
        <v>149</v>
      </c>
    </row>
    <row r="3" spans="1:20" ht="14.4" thickTop="1" thickBot="1" x14ac:dyDescent="0.25">
      <c r="B3" s="9" t="s">
        <v>150</v>
      </c>
      <c r="C3" s="13">
        <v>3</v>
      </c>
      <c r="D3" s="13">
        <v>2</v>
      </c>
      <c r="E3" s="8"/>
      <c r="H3" s="9" t="s">
        <v>150</v>
      </c>
      <c r="I3" s="13">
        <v>3</v>
      </c>
      <c r="J3" s="13">
        <v>4</v>
      </c>
      <c r="O3" s="10" t="s">
        <v>150</v>
      </c>
      <c r="P3" s="7" t="s">
        <v>134</v>
      </c>
      <c r="Q3" s="7" t="s">
        <v>163</v>
      </c>
    </row>
    <row r="4" spans="1:20" ht="14.4" thickTop="1" thickBot="1" x14ac:dyDescent="0.25">
      <c r="B4" s="9" t="s">
        <v>151</v>
      </c>
      <c r="C4" s="13">
        <v>4</v>
      </c>
      <c r="D4" s="13">
        <v>1</v>
      </c>
      <c r="E4" s="8"/>
      <c r="H4" s="9" t="s">
        <v>151</v>
      </c>
      <c r="I4" s="13">
        <v>2</v>
      </c>
      <c r="J4" s="13">
        <v>1</v>
      </c>
      <c r="O4" s="10" t="s">
        <v>151</v>
      </c>
      <c r="P4" s="7" t="s">
        <v>164</v>
      </c>
      <c r="Q4" s="7" t="s">
        <v>165</v>
      </c>
    </row>
    <row r="5" spans="1:20" ht="13.8" thickTop="1" x14ac:dyDescent="0.2">
      <c r="B5" s="9"/>
      <c r="C5" s="11"/>
      <c r="D5" s="11"/>
      <c r="E5" s="8"/>
      <c r="H5" s="9"/>
      <c r="I5" s="11"/>
      <c r="J5" s="11"/>
      <c r="N5" s="10"/>
      <c r="O5" s="11"/>
      <c r="P5" s="11"/>
    </row>
    <row r="6" spans="1:20" x14ac:dyDescent="0.2">
      <c r="B6" s="9" t="s">
        <v>152</v>
      </c>
      <c r="E6" s="8"/>
      <c r="H6" s="9" t="s">
        <v>153</v>
      </c>
      <c r="I6" s="11"/>
      <c r="J6" s="11"/>
      <c r="N6" s="10"/>
      <c r="O6" s="11"/>
      <c r="P6" s="11"/>
    </row>
    <row r="7" spans="1:20" ht="13.8" thickBot="1" x14ac:dyDescent="0.25">
      <c r="C7" s="9" t="s">
        <v>148</v>
      </c>
      <c r="D7" s="9" t="s">
        <v>149</v>
      </c>
      <c r="E7" s="8"/>
      <c r="I7" s="9" t="s">
        <v>148</v>
      </c>
      <c r="J7" s="9" t="s">
        <v>149</v>
      </c>
      <c r="N7" s="10"/>
      <c r="O7" s="11"/>
      <c r="P7" s="11"/>
    </row>
    <row r="8" spans="1:20" ht="14.4" thickTop="1" thickBot="1" x14ac:dyDescent="0.25">
      <c r="B8" s="9" t="s">
        <v>132</v>
      </c>
      <c r="C8" s="13" t="s">
        <v>138</v>
      </c>
      <c r="D8" s="13" t="s">
        <v>138</v>
      </c>
      <c r="E8" s="8"/>
      <c r="H8" s="9" t="s">
        <v>132</v>
      </c>
      <c r="I8" s="13" t="s">
        <v>138</v>
      </c>
      <c r="J8" s="13">
        <v>1</v>
      </c>
      <c r="N8" s="10"/>
      <c r="O8" s="11"/>
      <c r="P8" s="11"/>
    </row>
    <row r="9" spans="1:20" ht="14.4" thickTop="1" thickBot="1" x14ac:dyDescent="0.25">
      <c r="B9" s="9" t="s">
        <v>133</v>
      </c>
      <c r="C9" s="13" t="s">
        <v>138</v>
      </c>
      <c r="D9" s="13" t="s">
        <v>138</v>
      </c>
      <c r="H9" s="9" t="s">
        <v>133</v>
      </c>
      <c r="I9" s="13">
        <v>1</v>
      </c>
      <c r="J9" s="13" t="s">
        <v>138</v>
      </c>
    </row>
    <row r="10" spans="1:20" ht="13.8" thickTop="1" x14ac:dyDescent="0.2">
      <c r="B10" s="9"/>
      <c r="C10" s="11"/>
      <c r="D10" s="11"/>
      <c r="H10" s="9"/>
      <c r="I10" s="11"/>
      <c r="J10" s="11"/>
    </row>
    <row r="11" spans="1:20" x14ac:dyDescent="0.2">
      <c r="H11" s="6" t="s">
        <v>154</v>
      </c>
    </row>
    <row r="12" spans="1:20" x14ac:dyDescent="0.2">
      <c r="B12" s="6" t="s">
        <v>155</v>
      </c>
      <c r="F12" s="6" t="s">
        <v>156</v>
      </c>
      <c r="H12" s="6" t="s">
        <v>157</v>
      </c>
      <c r="K12" s="6" t="s">
        <v>158</v>
      </c>
      <c r="O12" s="15" t="s">
        <v>159</v>
      </c>
      <c r="R12" s="15" t="s">
        <v>160</v>
      </c>
    </row>
    <row r="13" spans="1:20" ht="13.8" thickBot="1" x14ac:dyDescent="0.25">
      <c r="B13" s="8"/>
      <c r="C13" s="9">
        <v>1</v>
      </c>
      <c r="D13" s="9">
        <v>2</v>
      </c>
      <c r="H13" s="9"/>
      <c r="I13" s="9" t="s">
        <v>148</v>
      </c>
      <c r="J13" s="9" t="s">
        <v>149</v>
      </c>
      <c r="K13" s="9"/>
      <c r="L13" s="9" t="s">
        <v>148</v>
      </c>
      <c r="M13" s="9" t="s">
        <v>149</v>
      </c>
      <c r="O13" s="9"/>
      <c r="P13" s="9" t="s">
        <v>148</v>
      </c>
      <c r="Q13" s="9" t="s">
        <v>149</v>
      </c>
      <c r="R13" s="9"/>
      <c r="S13" s="9" t="s">
        <v>148</v>
      </c>
      <c r="T13" s="9" t="s">
        <v>149</v>
      </c>
    </row>
    <row r="14" spans="1:20" ht="14.4" thickTop="1" thickBot="1" x14ac:dyDescent="0.25">
      <c r="A14">
        <v>1</v>
      </c>
      <c r="B14" s="9">
        <v>1</v>
      </c>
      <c r="C14" s="13">
        <v>-1</v>
      </c>
      <c r="D14" s="13">
        <v>-1</v>
      </c>
      <c r="E14" s="6" t="s">
        <v>161</v>
      </c>
      <c r="F14" s="13">
        <v>0</v>
      </c>
      <c r="H14" s="9" t="s">
        <v>132</v>
      </c>
      <c r="I14" s="13" t="s">
        <v>138</v>
      </c>
      <c r="J14" s="13" t="s">
        <v>138</v>
      </c>
      <c r="K14" s="9" t="s">
        <v>132</v>
      </c>
      <c r="L14" s="13">
        <v>1</v>
      </c>
      <c r="M14" s="13" t="s">
        <v>138</v>
      </c>
      <c r="O14" s="9" t="s">
        <v>132</v>
      </c>
      <c r="P14" s="13" t="s">
        <v>138</v>
      </c>
      <c r="Q14" s="13" t="s">
        <v>138</v>
      </c>
      <c r="R14" s="9" t="s">
        <v>132</v>
      </c>
      <c r="S14" s="13">
        <v>1</v>
      </c>
      <c r="T14" s="13">
        <v>1</v>
      </c>
    </row>
    <row r="15" spans="1:20" ht="14.4" thickTop="1" thickBot="1" x14ac:dyDescent="0.25">
      <c r="B15" s="9">
        <v>2</v>
      </c>
      <c r="C15" s="13">
        <v>-1</v>
      </c>
      <c r="D15" s="13">
        <v>-1</v>
      </c>
      <c r="E15" s="6" t="s">
        <v>162</v>
      </c>
      <c r="F15" s="13">
        <v>1</v>
      </c>
      <c r="H15" s="9" t="s">
        <v>133</v>
      </c>
      <c r="I15" s="13" t="s">
        <v>138</v>
      </c>
      <c r="J15" s="13" t="s">
        <v>138</v>
      </c>
      <c r="K15" s="9" t="s">
        <v>133</v>
      </c>
      <c r="L15" s="13" t="s">
        <v>138</v>
      </c>
      <c r="M15" s="13">
        <v>1</v>
      </c>
      <c r="O15" s="9" t="s">
        <v>133</v>
      </c>
      <c r="P15" s="13" t="s">
        <v>138</v>
      </c>
      <c r="Q15" s="13" t="s">
        <v>138</v>
      </c>
      <c r="R15" s="9" t="s">
        <v>133</v>
      </c>
      <c r="S15" s="13">
        <v>1</v>
      </c>
      <c r="T15" s="13">
        <v>1</v>
      </c>
    </row>
    <row r="16" spans="1:20" ht="14.4" thickTop="1" thickBot="1" x14ac:dyDescent="0.25"/>
    <row r="17" spans="1:20" ht="14.4" thickTop="1" thickBot="1" x14ac:dyDescent="0.25">
      <c r="A17">
        <v>2</v>
      </c>
      <c r="B17" s="9">
        <v>1</v>
      </c>
      <c r="C17" s="13">
        <v>-1</v>
      </c>
      <c r="D17" s="13">
        <v>-1</v>
      </c>
      <c r="E17" s="6" t="s">
        <v>161</v>
      </c>
      <c r="F17" s="13">
        <v>0</v>
      </c>
      <c r="H17" s="9" t="s">
        <v>132</v>
      </c>
      <c r="I17" s="13" t="s">
        <v>138</v>
      </c>
      <c r="J17" s="13" t="s">
        <v>138</v>
      </c>
      <c r="K17" s="9" t="s">
        <v>132</v>
      </c>
      <c r="L17" s="13" t="s">
        <v>138</v>
      </c>
      <c r="M17" s="13" t="s">
        <v>138</v>
      </c>
      <c r="O17" s="9" t="s">
        <v>132</v>
      </c>
      <c r="P17" s="13" t="s">
        <v>138</v>
      </c>
      <c r="Q17" s="13" t="s">
        <v>138</v>
      </c>
      <c r="R17" s="9" t="s">
        <v>132</v>
      </c>
      <c r="S17" s="13">
        <v>1</v>
      </c>
      <c r="T17" s="13">
        <v>1</v>
      </c>
    </row>
    <row r="18" spans="1:20" ht="14.4" thickTop="1" thickBot="1" x14ac:dyDescent="0.25">
      <c r="B18" s="9">
        <v>2</v>
      </c>
      <c r="C18" s="13">
        <v>-1</v>
      </c>
      <c r="D18" s="13">
        <v>0</v>
      </c>
      <c r="E18" s="6" t="s">
        <v>162</v>
      </c>
      <c r="F18" s="13">
        <v>1</v>
      </c>
      <c r="H18" s="9" t="s">
        <v>133</v>
      </c>
      <c r="I18" s="13" t="s">
        <v>138</v>
      </c>
      <c r="J18" s="13" t="s">
        <v>138</v>
      </c>
      <c r="K18" s="9" t="s">
        <v>133</v>
      </c>
      <c r="L18" s="13" t="s">
        <v>138</v>
      </c>
      <c r="M18" s="13">
        <v>1</v>
      </c>
      <c r="O18" s="9" t="s">
        <v>133</v>
      </c>
      <c r="P18" s="13" t="s">
        <v>138</v>
      </c>
      <c r="Q18" s="13" t="s">
        <v>138</v>
      </c>
      <c r="R18" s="9" t="s">
        <v>133</v>
      </c>
      <c r="S18" s="13">
        <v>1</v>
      </c>
      <c r="T18" s="13">
        <v>1</v>
      </c>
    </row>
    <row r="19" spans="1:20" ht="14.4" thickTop="1" thickBot="1" x14ac:dyDescent="0.25"/>
    <row r="20" spans="1:20" ht="14.4" thickTop="1" thickBot="1" x14ac:dyDescent="0.25">
      <c r="A20">
        <v>3</v>
      </c>
      <c r="B20" s="9">
        <v>1</v>
      </c>
      <c r="C20" s="13">
        <v>-1</v>
      </c>
      <c r="D20" s="13">
        <v>-1</v>
      </c>
      <c r="E20" s="6" t="s">
        <v>161</v>
      </c>
      <c r="F20" s="13">
        <v>0</v>
      </c>
      <c r="H20" s="9" t="s">
        <v>132</v>
      </c>
      <c r="I20" s="13" t="s">
        <v>138</v>
      </c>
      <c r="J20" s="13" t="s">
        <v>138</v>
      </c>
      <c r="K20" s="9" t="s">
        <v>132</v>
      </c>
      <c r="L20" s="13" t="s">
        <v>138</v>
      </c>
      <c r="M20" s="13" t="s">
        <v>138</v>
      </c>
      <c r="O20" s="9" t="s">
        <v>132</v>
      </c>
      <c r="P20" s="13" t="s">
        <v>138</v>
      </c>
      <c r="Q20" s="13" t="s">
        <v>138</v>
      </c>
      <c r="R20" s="9" t="s">
        <v>132</v>
      </c>
      <c r="S20" s="13">
        <v>1</v>
      </c>
      <c r="T20" s="13">
        <v>1</v>
      </c>
    </row>
    <row r="21" spans="1:20" ht="14.4" thickTop="1" thickBot="1" x14ac:dyDescent="0.25">
      <c r="B21" s="9">
        <v>2</v>
      </c>
      <c r="C21" s="13">
        <v>-1</v>
      </c>
      <c r="D21" s="13">
        <v>1</v>
      </c>
      <c r="E21" s="6" t="s">
        <v>162</v>
      </c>
      <c r="F21" s="13">
        <v>1</v>
      </c>
      <c r="H21" s="9" t="s">
        <v>133</v>
      </c>
      <c r="I21" s="13" t="s">
        <v>138</v>
      </c>
      <c r="J21" s="13" t="s">
        <v>138</v>
      </c>
      <c r="K21" s="9" t="s">
        <v>133</v>
      </c>
      <c r="L21" s="13">
        <v>1</v>
      </c>
      <c r="M21" s="13">
        <v>1</v>
      </c>
      <c r="O21" s="9" t="s">
        <v>133</v>
      </c>
      <c r="P21" s="13" t="s">
        <v>138</v>
      </c>
      <c r="Q21" s="13" t="s">
        <v>138</v>
      </c>
      <c r="R21" s="9" t="s">
        <v>133</v>
      </c>
      <c r="S21" s="13">
        <v>1</v>
      </c>
      <c r="T21" s="13">
        <v>1</v>
      </c>
    </row>
    <row r="22" spans="1:20" ht="14.4" thickTop="1" thickBot="1" x14ac:dyDescent="0.25"/>
    <row r="23" spans="1:20" ht="14.4" thickTop="1" thickBot="1" x14ac:dyDescent="0.25">
      <c r="A23">
        <v>4</v>
      </c>
      <c r="B23" s="9">
        <v>1</v>
      </c>
      <c r="C23" s="13">
        <v>-1</v>
      </c>
      <c r="D23" s="13">
        <v>0</v>
      </c>
      <c r="E23" s="6" t="s">
        <v>161</v>
      </c>
      <c r="F23" s="13">
        <v>0</v>
      </c>
      <c r="H23" s="9" t="s">
        <v>132</v>
      </c>
      <c r="I23" s="13" t="s">
        <v>138</v>
      </c>
      <c r="J23" s="13" t="s">
        <v>138</v>
      </c>
      <c r="K23" s="9" t="s">
        <v>132</v>
      </c>
      <c r="L23" s="13">
        <v>1</v>
      </c>
      <c r="M23" s="13" t="s">
        <v>138</v>
      </c>
      <c r="O23" s="9" t="s">
        <v>132</v>
      </c>
      <c r="P23" s="13" t="s">
        <v>138</v>
      </c>
      <c r="Q23" s="13" t="s">
        <v>138</v>
      </c>
      <c r="R23" s="9" t="s">
        <v>132</v>
      </c>
      <c r="S23" s="13">
        <v>1</v>
      </c>
      <c r="T23" s="13">
        <v>1</v>
      </c>
    </row>
    <row r="24" spans="1:20" ht="14.4" thickTop="1" thickBot="1" x14ac:dyDescent="0.25">
      <c r="B24" s="9">
        <v>2</v>
      </c>
      <c r="C24" s="13">
        <v>-1</v>
      </c>
      <c r="D24" s="13">
        <v>-1</v>
      </c>
      <c r="E24" s="6" t="s">
        <v>162</v>
      </c>
      <c r="F24" s="13">
        <v>1</v>
      </c>
      <c r="H24" s="9" t="s">
        <v>133</v>
      </c>
      <c r="I24" s="13" t="s">
        <v>138</v>
      </c>
      <c r="J24" s="13" t="s">
        <v>138</v>
      </c>
      <c r="K24" s="9" t="s">
        <v>133</v>
      </c>
      <c r="L24" s="13" t="s">
        <v>138</v>
      </c>
      <c r="M24" s="13">
        <v>1</v>
      </c>
      <c r="O24" s="9" t="s">
        <v>133</v>
      </c>
      <c r="P24" s="13" t="s">
        <v>138</v>
      </c>
      <c r="Q24" s="13" t="s">
        <v>138</v>
      </c>
      <c r="R24" s="9" t="s">
        <v>133</v>
      </c>
      <c r="S24" s="13">
        <v>1</v>
      </c>
      <c r="T24" s="13">
        <v>1</v>
      </c>
    </row>
    <row r="25" spans="1:20" ht="14.4" thickTop="1" thickBot="1" x14ac:dyDescent="0.25"/>
    <row r="26" spans="1:20" ht="14.4" thickTop="1" thickBot="1" x14ac:dyDescent="0.25">
      <c r="A26">
        <v>5</v>
      </c>
      <c r="B26" s="9">
        <v>1</v>
      </c>
      <c r="C26" s="13">
        <v>-1</v>
      </c>
      <c r="D26" s="13">
        <v>0</v>
      </c>
      <c r="E26" s="6" t="s">
        <v>161</v>
      </c>
      <c r="F26" s="13">
        <v>0</v>
      </c>
      <c r="H26" s="9" t="s">
        <v>132</v>
      </c>
      <c r="I26" s="13" t="s">
        <v>138</v>
      </c>
      <c r="J26" s="13" t="s">
        <v>138</v>
      </c>
      <c r="K26" s="9" t="s">
        <v>132</v>
      </c>
      <c r="L26" s="13" t="s">
        <v>138</v>
      </c>
      <c r="M26" s="13" t="s">
        <v>138</v>
      </c>
      <c r="O26" s="9" t="s">
        <v>132</v>
      </c>
      <c r="P26" s="13" t="s">
        <v>138</v>
      </c>
      <c r="Q26" s="13" t="s">
        <v>138</v>
      </c>
      <c r="R26" s="9" t="s">
        <v>132</v>
      </c>
      <c r="S26" s="13">
        <v>1</v>
      </c>
      <c r="T26" s="13">
        <v>1</v>
      </c>
    </row>
    <row r="27" spans="1:20" ht="14.4" thickTop="1" thickBot="1" x14ac:dyDescent="0.25">
      <c r="B27" s="9">
        <v>2</v>
      </c>
      <c r="C27" s="13">
        <v>-1</v>
      </c>
      <c r="D27" s="13">
        <v>0</v>
      </c>
      <c r="E27" s="6" t="s">
        <v>162</v>
      </c>
      <c r="F27" s="13">
        <v>1</v>
      </c>
      <c r="H27" s="9" t="s">
        <v>133</v>
      </c>
      <c r="I27" s="13" t="s">
        <v>138</v>
      </c>
      <c r="J27" s="13" t="s">
        <v>138</v>
      </c>
      <c r="K27" s="9" t="s">
        <v>133</v>
      </c>
      <c r="L27" s="13" t="s">
        <v>138</v>
      </c>
      <c r="M27" s="13">
        <v>1</v>
      </c>
      <c r="O27" s="9" t="s">
        <v>133</v>
      </c>
      <c r="P27" s="13" t="s">
        <v>138</v>
      </c>
      <c r="Q27" s="13" t="s">
        <v>138</v>
      </c>
      <c r="R27" s="9" t="s">
        <v>133</v>
      </c>
      <c r="S27" s="13">
        <v>1</v>
      </c>
      <c r="T27" s="13">
        <v>1</v>
      </c>
    </row>
    <row r="28" spans="1:20" ht="14.4" thickTop="1" thickBot="1" x14ac:dyDescent="0.25"/>
    <row r="29" spans="1:20" ht="14.4" thickTop="1" thickBot="1" x14ac:dyDescent="0.25">
      <c r="A29">
        <v>6</v>
      </c>
      <c r="B29" s="9">
        <v>1</v>
      </c>
      <c r="C29" s="13">
        <v>-1</v>
      </c>
      <c r="D29" s="13">
        <v>0</v>
      </c>
      <c r="E29" s="6" t="s">
        <v>161</v>
      </c>
      <c r="F29" s="13">
        <v>0</v>
      </c>
      <c r="H29" s="9" t="s">
        <v>132</v>
      </c>
      <c r="I29" s="13" t="s">
        <v>138</v>
      </c>
      <c r="J29" s="13" t="s">
        <v>138</v>
      </c>
      <c r="K29" s="9" t="s">
        <v>132</v>
      </c>
      <c r="L29" s="13" t="s">
        <v>138</v>
      </c>
      <c r="M29" s="13" t="s">
        <v>138</v>
      </c>
      <c r="O29" s="9" t="s">
        <v>132</v>
      </c>
      <c r="P29" s="13" t="s">
        <v>138</v>
      </c>
      <c r="Q29" s="13" t="s">
        <v>138</v>
      </c>
      <c r="R29" s="9" t="s">
        <v>132</v>
      </c>
      <c r="S29" s="13">
        <v>1</v>
      </c>
      <c r="T29" s="13">
        <v>1</v>
      </c>
    </row>
    <row r="30" spans="1:20" ht="14.4" thickTop="1" thickBot="1" x14ac:dyDescent="0.25">
      <c r="B30" s="9">
        <v>2</v>
      </c>
      <c r="C30" s="13">
        <v>-1</v>
      </c>
      <c r="D30" s="13">
        <v>1</v>
      </c>
      <c r="E30" s="6" t="s">
        <v>162</v>
      </c>
      <c r="F30" s="13">
        <v>1</v>
      </c>
      <c r="H30" s="9" t="s">
        <v>133</v>
      </c>
      <c r="I30" s="13" t="s">
        <v>138</v>
      </c>
      <c r="J30" s="13" t="s">
        <v>138</v>
      </c>
      <c r="K30" s="9" t="s">
        <v>133</v>
      </c>
      <c r="L30" s="13" t="s">
        <v>138</v>
      </c>
      <c r="M30" s="13">
        <v>1</v>
      </c>
      <c r="O30" s="9" t="s">
        <v>133</v>
      </c>
      <c r="P30" s="13" t="s">
        <v>138</v>
      </c>
      <c r="Q30" s="13" t="s">
        <v>138</v>
      </c>
      <c r="R30" s="9" t="s">
        <v>133</v>
      </c>
      <c r="S30" s="13">
        <v>1</v>
      </c>
      <c r="T30" s="13">
        <v>1</v>
      </c>
    </row>
    <row r="31" spans="1:20" ht="14.4" thickTop="1" thickBot="1" x14ac:dyDescent="0.25"/>
    <row r="32" spans="1:20" ht="14.4" thickTop="1" thickBot="1" x14ac:dyDescent="0.25">
      <c r="A32">
        <v>7</v>
      </c>
      <c r="B32" s="9">
        <v>1</v>
      </c>
      <c r="C32" s="13">
        <v>-1</v>
      </c>
      <c r="D32" s="13">
        <v>1</v>
      </c>
      <c r="E32" s="6" t="s">
        <v>161</v>
      </c>
      <c r="F32" s="13">
        <v>0</v>
      </c>
      <c r="H32" s="9" t="s">
        <v>132</v>
      </c>
      <c r="I32" s="13" t="s">
        <v>138</v>
      </c>
      <c r="J32" s="13" t="s">
        <v>138</v>
      </c>
      <c r="K32" s="9" t="s">
        <v>132</v>
      </c>
      <c r="L32" s="13">
        <v>1</v>
      </c>
      <c r="M32" s="13">
        <v>1</v>
      </c>
      <c r="O32" s="9" t="s">
        <v>132</v>
      </c>
      <c r="P32" s="13" t="s">
        <v>138</v>
      </c>
      <c r="Q32" s="13" t="s">
        <v>138</v>
      </c>
      <c r="R32" s="9" t="s">
        <v>132</v>
      </c>
      <c r="S32" s="13">
        <v>1</v>
      </c>
      <c r="T32" s="13">
        <v>1</v>
      </c>
    </row>
    <row r="33" spans="1:20" ht="14.4" thickTop="1" thickBot="1" x14ac:dyDescent="0.25">
      <c r="B33" s="9">
        <v>2</v>
      </c>
      <c r="C33" s="13">
        <v>-1</v>
      </c>
      <c r="D33" s="13">
        <v>-1</v>
      </c>
      <c r="E33" s="6" t="s">
        <v>162</v>
      </c>
      <c r="F33" s="13">
        <v>0</v>
      </c>
      <c r="H33" s="9" t="s">
        <v>133</v>
      </c>
      <c r="I33" s="13" t="s">
        <v>138</v>
      </c>
      <c r="J33" s="13" t="s">
        <v>138</v>
      </c>
      <c r="K33" s="9" t="s">
        <v>133</v>
      </c>
      <c r="L33" s="13" t="s">
        <v>138</v>
      </c>
      <c r="M33" s="13">
        <v>1</v>
      </c>
      <c r="O33" s="9" t="s">
        <v>133</v>
      </c>
      <c r="P33" s="13" t="s">
        <v>138</v>
      </c>
      <c r="Q33" s="13" t="s">
        <v>138</v>
      </c>
      <c r="R33" s="9" t="s">
        <v>133</v>
      </c>
      <c r="S33" s="13">
        <v>1</v>
      </c>
      <c r="T33" s="13">
        <v>1</v>
      </c>
    </row>
    <row r="34" spans="1:20" ht="14.4" thickTop="1" thickBot="1" x14ac:dyDescent="0.25"/>
    <row r="35" spans="1:20" ht="14.4" thickTop="1" thickBot="1" x14ac:dyDescent="0.25">
      <c r="A35">
        <v>8</v>
      </c>
      <c r="B35" s="9">
        <v>1</v>
      </c>
      <c r="C35" s="13">
        <v>-1</v>
      </c>
      <c r="D35" s="13">
        <v>1</v>
      </c>
      <c r="E35" s="6" t="s">
        <v>161</v>
      </c>
      <c r="F35" s="13">
        <v>0</v>
      </c>
      <c r="H35" s="9" t="s">
        <v>132</v>
      </c>
      <c r="I35" s="13" t="s">
        <v>138</v>
      </c>
      <c r="J35" s="13" t="s">
        <v>138</v>
      </c>
      <c r="K35" s="9" t="s">
        <v>132</v>
      </c>
      <c r="L35" s="13" t="s">
        <v>138</v>
      </c>
      <c r="M35" s="13">
        <v>1</v>
      </c>
      <c r="O35" s="9" t="s">
        <v>132</v>
      </c>
      <c r="P35" s="13" t="s">
        <v>138</v>
      </c>
      <c r="Q35" s="13" t="s">
        <v>138</v>
      </c>
      <c r="R35" s="9" t="s">
        <v>132</v>
      </c>
      <c r="S35" s="13">
        <v>1</v>
      </c>
      <c r="T35" s="13">
        <v>1</v>
      </c>
    </row>
    <row r="36" spans="1:20" ht="14.4" thickTop="1" thickBot="1" x14ac:dyDescent="0.25">
      <c r="B36" s="9">
        <v>2</v>
      </c>
      <c r="C36" s="13">
        <v>-1</v>
      </c>
      <c r="D36" s="13">
        <v>0</v>
      </c>
      <c r="E36" s="6" t="s">
        <v>162</v>
      </c>
      <c r="F36" s="13">
        <v>0</v>
      </c>
      <c r="H36" s="9" t="s">
        <v>133</v>
      </c>
      <c r="I36" s="13" t="s">
        <v>138</v>
      </c>
      <c r="J36" s="13" t="s">
        <v>138</v>
      </c>
      <c r="K36" s="9" t="s">
        <v>133</v>
      </c>
      <c r="L36" s="13" t="s">
        <v>138</v>
      </c>
      <c r="M36" s="13">
        <v>1</v>
      </c>
      <c r="O36" s="9" t="s">
        <v>133</v>
      </c>
      <c r="P36" s="13" t="s">
        <v>138</v>
      </c>
      <c r="Q36" s="13" t="s">
        <v>138</v>
      </c>
      <c r="R36" s="9" t="s">
        <v>133</v>
      </c>
      <c r="S36" s="13">
        <v>1</v>
      </c>
      <c r="T36" s="13">
        <v>1</v>
      </c>
    </row>
    <row r="37" spans="1:20" ht="14.4" thickTop="1" thickBot="1" x14ac:dyDescent="0.25"/>
    <row r="38" spans="1:20" ht="14.4" thickTop="1" thickBot="1" x14ac:dyDescent="0.25">
      <c r="A38">
        <v>9</v>
      </c>
      <c r="B38" s="9">
        <v>1</v>
      </c>
      <c r="C38" s="13">
        <v>-1</v>
      </c>
      <c r="D38" s="13">
        <v>1</v>
      </c>
      <c r="E38" s="6" t="s">
        <v>161</v>
      </c>
      <c r="F38" s="13">
        <v>0</v>
      </c>
      <c r="H38" s="9" t="s">
        <v>132</v>
      </c>
      <c r="I38" s="13" t="s">
        <v>138</v>
      </c>
      <c r="J38" s="13" t="s">
        <v>138</v>
      </c>
      <c r="K38" s="9" t="s">
        <v>132</v>
      </c>
      <c r="L38" s="13" t="s">
        <v>138</v>
      </c>
      <c r="M38" s="13">
        <v>1</v>
      </c>
      <c r="O38" s="9" t="s">
        <v>132</v>
      </c>
      <c r="P38" s="13" t="s">
        <v>138</v>
      </c>
      <c r="Q38" s="13" t="s">
        <v>138</v>
      </c>
      <c r="R38" s="9" t="s">
        <v>132</v>
      </c>
      <c r="S38" s="13">
        <v>1</v>
      </c>
      <c r="T38" s="13">
        <v>1</v>
      </c>
    </row>
    <row r="39" spans="1:20" ht="14.4" thickTop="1" thickBot="1" x14ac:dyDescent="0.25">
      <c r="B39" s="9">
        <v>2</v>
      </c>
      <c r="C39" s="13">
        <v>-1</v>
      </c>
      <c r="D39" s="13">
        <v>1</v>
      </c>
      <c r="E39" s="6" t="s">
        <v>162</v>
      </c>
      <c r="F39" s="13">
        <v>1</v>
      </c>
      <c r="H39" s="9" t="s">
        <v>133</v>
      </c>
      <c r="I39" s="13" t="s">
        <v>138</v>
      </c>
      <c r="J39" s="13" t="s">
        <v>138</v>
      </c>
      <c r="K39" s="9" t="s">
        <v>133</v>
      </c>
      <c r="L39" s="13" t="s">
        <v>138</v>
      </c>
      <c r="M39" s="13">
        <v>1</v>
      </c>
      <c r="O39" s="9" t="s">
        <v>133</v>
      </c>
      <c r="P39" s="13" t="s">
        <v>138</v>
      </c>
      <c r="Q39" s="13" t="s">
        <v>138</v>
      </c>
      <c r="R39" s="9" t="s">
        <v>133</v>
      </c>
      <c r="S39" s="13">
        <v>1</v>
      </c>
      <c r="T39" s="13">
        <v>1</v>
      </c>
    </row>
    <row r="40" spans="1:20" ht="14.4" thickTop="1" thickBot="1" x14ac:dyDescent="0.25"/>
    <row r="41" spans="1:20" ht="14.4" thickTop="1" thickBot="1" x14ac:dyDescent="0.25">
      <c r="A41">
        <v>10</v>
      </c>
      <c r="B41" s="9">
        <v>1</v>
      </c>
      <c r="C41" s="13">
        <v>-1</v>
      </c>
      <c r="D41" s="13">
        <v>-1</v>
      </c>
      <c r="E41" s="6" t="s">
        <v>161</v>
      </c>
      <c r="F41" s="13">
        <v>0</v>
      </c>
      <c r="H41" s="9" t="s">
        <v>132</v>
      </c>
      <c r="I41" s="13" t="s">
        <v>138</v>
      </c>
      <c r="J41" s="13" t="s">
        <v>138</v>
      </c>
      <c r="K41" s="9" t="s">
        <v>132</v>
      </c>
      <c r="L41" s="13">
        <v>1</v>
      </c>
      <c r="M41" s="13" t="s">
        <v>138</v>
      </c>
      <c r="O41" s="9" t="s">
        <v>132</v>
      </c>
      <c r="P41" s="13" t="s">
        <v>138</v>
      </c>
      <c r="Q41" s="13" t="s">
        <v>138</v>
      </c>
      <c r="R41" s="9" t="s">
        <v>132</v>
      </c>
      <c r="S41" s="13">
        <v>1</v>
      </c>
      <c r="T41" s="13">
        <v>1</v>
      </c>
    </row>
    <row r="42" spans="1:20" ht="14.4" thickTop="1" thickBot="1" x14ac:dyDescent="0.25">
      <c r="B42" s="9">
        <v>2</v>
      </c>
      <c r="C42" s="13">
        <v>0</v>
      </c>
      <c r="D42" s="13">
        <v>-1</v>
      </c>
      <c r="E42" s="6" t="s">
        <v>162</v>
      </c>
      <c r="F42" s="13">
        <v>1</v>
      </c>
      <c r="H42" s="9" t="s">
        <v>133</v>
      </c>
      <c r="I42" s="13" t="s">
        <v>138</v>
      </c>
      <c r="J42" s="13" t="s">
        <v>138</v>
      </c>
      <c r="K42" s="9" t="s">
        <v>133</v>
      </c>
      <c r="L42" s="13" t="s">
        <v>138</v>
      </c>
      <c r="M42" s="13">
        <v>1</v>
      </c>
      <c r="O42" s="9" t="s">
        <v>133</v>
      </c>
      <c r="P42" s="13" t="s">
        <v>138</v>
      </c>
      <c r="Q42" s="13" t="s">
        <v>138</v>
      </c>
      <c r="R42" s="9" t="s">
        <v>133</v>
      </c>
      <c r="S42" s="13">
        <v>1</v>
      </c>
      <c r="T42" s="13">
        <v>1</v>
      </c>
    </row>
    <row r="43" spans="1:20" ht="14.4" thickTop="1" thickBot="1" x14ac:dyDescent="0.25"/>
    <row r="44" spans="1:20" ht="14.4" thickTop="1" thickBot="1" x14ac:dyDescent="0.25">
      <c r="A44">
        <v>11</v>
      </c>
      <c r="B44" s="9">
        <v>1</v>
      </c>
      <c r="C44" s="13">
        <v>-1</v>
      </c>
      <c r="D44" s="13">
        <v>-1</v>
      </c>
      <c r="E44" s="6" t="s">
        <v>161</v>
      </c>
      <c r="F44" s="13">
        <v>0</v>
      </c>
      <c r="H44" s="9" t="s">
        <v>132</v>
      </c>
      <c r="I44" s="13" t="s">
        <v>138</v>
      </c>
      <c r="J44" s="13" t="s">
        <v>138</v>
      </c>
      <c r="K44" s="9" t="s">
        <v>132</v>
      </c>
      <c r="L44" s="13" t="s">
        <v>138</v>
      </c>
      <c r="M44" s="13" t="s">
        <v>138</v>
      </c>
      <c r="O44" s="9" t="s">
        <v>132</v>
      </c>
      <c r="P44" s="13" t="s">
        <v>138</v>
      </c>
      <c r="Q44" s="13" t="s">
        <v>138</v>
      </c>
      <c r="R44" s="9" t="s">
        <v>132</v>
      </c>
      <c r="S44" s="13">
        <v>1</v>
      </c>
      <c r="T44" s="13">
        <v>1</v>
      </c>
    </row>
    <row r="45" spans="1:20" ht="14.4" thickTop="1" thickBot="1" x14ac:dyDescent="0.25">
      <c r="B45" s="9">
        <v>2</v>
      </c>
      <c r="C45" s="13">
        <v>0</v>
      </c>
      <c r="D45" s="13">
        <v>0</v>
      </c>
      <c r="E45" s="6" t="s">
        <v>162</v>
      </c>
      <c r="F45" s="13">
        <v>1</v>
      </c>
      <c r="H45" s="9" t="s">
        <v>133</v>
      </c>
      <c r="I45" s="13" t="s">
        <v>138</v>
      </c>
      <c r="J45" s="13" t="s">
        <v>138</v>
      </c>
      <c r="K45" s="9" t="s">
        <v>133</v>
      </c>
      <c r="L45" s="13" t="s">
        <v>138</v>
      </c>
      <c r="M45" s="13" t="s">
        <v>138</v>
      </c>
      <c r="O45" s="9" t="s">
        <v>133</v>
      </c>
      <c r="P45" s="13" t="s">
        <v>138</v>
      </c>
      <c r="Q45" s="13" t="s">
        <v>138</v>
      </c>
      <c r="R45" s="9" t="s">
        <v>133</v>
      </c>
      <c r="S45" s="13">
        <v>1</v>
      </c>
      <c r="T45" s="13">
        <v>1</v>
      </c>
    </row>
    <row r="46" spans="1:20" ht="14.4" thickTop="1" thickBot="1" x14ac:dyDescent="0.25"/>
    <row r="47" spans="1:20" ht="14.4" thickTop="1" thickBot="1" x14ac:dyDescent="0.25">
      <c r="A47">
        <v>12</v>
      </c>
      <c r="B47" s="9">
        <v>1</v>
      </c>
      <c r="C47" s="13">
        <v>-1</v>
      </c>
      <c r="D47" s="13">
        <v>-1</v>
      </c>
      <c r="E47" s="6" t="s">
        <v>161</v>
      </c>
      <c r="F47" s="13">
        <v>0</v>
      </c>
      <c r="H47" s="9" t="s">
        <v>132</v>
      </c>
      <c r="I47" s="13" t="s">
        <v>138</v>
      </c>
      <c r="J47" s="13" t="s">
        <v>138</v>
      </c>
      <c r="K47" s="9" t="s">
        <v>132</v>
      </c>
      <c r="L47" s="13" t="s">
        <v>138</v>
      </c>
      <c r="M47" s="13" t="s">
        <v>138</v>
      </c>
      <c r="O47" s="9" t="s">
        <v>132</v>
      </c>
      <c r="P47" s="13" t="s">
        <v>138</v>
      </c>
      <c r="Q47" s="13" t="s">
        <v>138</v>
      </c>
      <c r="R47" s="9" t="s">
        <v>132</v>
      </c>
      <c r="S47" s="13">
        <v>1</v>
      </c>
      <c r="T47" s="13">
        <v>1</v>
      </c>
    </row>
    <row r="48" spans="1:20" ht="14.4" thickTop="1" thickBot="1" x14ac:dyDescent="0.25">
      <c r="B48" s="9">
        <v>2</v>
      </c>
      <c r="C48" s="13">
        <v>0</v>
      </c>
      <c r="D48" s="13">
        <v>1</v>
      </c>
      <c r="E48" s="6" t="s">
        <v>162</v>
      </c>
      <c r="F48" s="13">
        <v>1</v>
      </c>
      <c r="H48" s="9" t="s">
        <v>133</v>
      </c>
      <c r="I48" s="13" t="s">
        <v>138</v>
      </c>
      <c r="J48" s="13" t="s">
        <v>138</v>
      </c>
      <c r="K48" s="9" t="s">
        <v>133</v>
      </c>
      <c r="L48" s="13">
        <v>1</v>
      </c>
      <c r="M48" s="13" t="s">
        <v>138</v>
      </c>
      <c r="O48" s="9" t="s">
        <v>133</v>
      </c>
      <c r="P48" s="13" t="s">
        <v>138</v>
      </c>
      <c r="Q48" s="13" t="s">
        <v>138</v>
      </c>
      <c r="R48" s="9" t="s">
        <v>133</v>
      </c>
      <c r="S48" s="13">
        <v>1</v>
      </c>
      <c r="T48" s="13">
        <v>1</v>
      </c>
    </row>
    <row r="49" spans="1:20" ht="14.4" thickTop="1" thickBot="1" x14ac:dyDescent="0.25"/>
    <row r="50" spans="1:20" ht="14.4" thickTop="1" thickBot="1" x14ac:dyDescent="0.25">
      <c r="A50">
        <v>13</v>
      </c>
      <c r="B50" s="9">
        <v>1</v>
      </c>
      <c r="C50" s="13">
        <v>-1</v>
      </c>
      <c r="D50" s="13">
        <v>0</v>
      </c>
      <c r="E50" s="6" t="s">
        <v>161</v>
      </c>
      <c r="F50" s="13">
        <v>0</v>
      </c>
      <c r="H50" s="9" t="s">
        <v>132</v>
      </c>
      <c r="I50" s="13" t="s">
        <v>138</v>
      </c>
      <c r="J50" s="13" t="s">
        <v>138</v>
      </c>
      <c r="K50" s="9" t="s">
        <v>132</v>
      </c>
      <c r="L50" s="13">
        <v>1</v>
      </c>
      <c r="M50" s="13" t="s">
        <v>138</v>
      </c>
      <c r="O50" s="9" t="s">
        <v>132</v>
      </c>
      <c r="P50" s="13" t="s">
        <v>138</v>
      </c>
      <c r="Q50" s="13" t="s">
        <v>138</v>
      </c>
      <c r="R50" s="9" t="s">
        <v>132</v>
      </c>
      <c r="S50" s="13">
        <v>1</v>
      </c>
      <c r="T50" s="13">
        <v>1</v>
      </c>
    </row>
    <row r="51" spans="1:20" ht="14.4" thickTop="1" thickBot="1" x14ac:dyDescent="0.25">
      <c r="B51" s="9">
        <v>2</v>
      </c>
      <c r="C51" s="13">
        <v>0</v>
      </c>
      <c r="D51" s="13">
        <v>-1</v>
      </c>
      <c r="E51" s="6" t="s">
        <v>162</v>
      </c>
      <c r="F51" s="13">
        <v>1</v>
      </c>
      <c r="H51" s="9" t="s">
        <v>133</v>
      </c>
      <c r="I51" s="13" t="s">
        <v>138</v>
      </c>
      <c r="J51" s="13" t="s">
        <v>138</v>
      </c>
      <c r="K51" s="9" t="s">
        <v>133</v>
      </c>
      <c r="L51" s="13" t="s">
        <v>138</v>
      </c>
      <c r="M51" s="13">
        <v>1</v>
      </c>
      <c r="O51" s="9" t="s">
        <v>133</v>
      </c>
      <c r="P51" s="13" t="s">
        <v>138</v>
      </c>
      <c r="Q51" s="13" t="s">
        <v>138</v>
      </c>
      <c r="R51" s="9" t="s">
        <v>133</v>
      </c>
      <c r="S51" s="13">
        <v>1</v>
      </c>
      <c r="T51" s="13">
        <v>1</v>
      </c>
    </row>
    <row r="52" spans="1:20" ht="14.4" thickTop="1" thickBot="1" x14ac:dyDescent="0.25"/>
    <row r="53" spans="1:20" ht="14.4" thickTop="1" thickBot="1" x14ac:dyDescent="0.25">
      <c r="A53">
        <v>14</v>
      </c>
      <c r="B53" s="9">
        <v>1</v>
      </c>
      <c r="C53" s="13">
        <v>-1</v>
      </c>
      <c r="D53" s="13">
        <v>0</v>
      </c>
      <c r="E53" s="6" t="s">
        <v>161</v>
      </c>
      <c r="F53" s="13">
        <v>0</v>
      </c>
      <c r="H53" s="9" t="s">
        <v>132</v>
      </c>
      <c r="I53" s="13" t="s">
        <v>138</v>
      </c>
      <c r="J53" s="13" t="s">
        <v>138</v>
      </c>
      <c r="K53" s="9" t="s">
        <v>132</v>
      </c>
      <c r="L53" s="13" t="s">
        <v>138</v>
      </c>
      <c r="M53" s="13" t="s">
        <v>138</v>
      </c>
      <c r="O53" s="9" t="s">
        <v>132</v>
      </c>
      <c r="P53" s="13" t="s">
        <v>138</v>
      </c>
      <c r="Q53" s="13" t="s">
        <v>138</v>
      </c>
      <c r="R53" s="9" t="s">
        <v>132</v>
      </c>
      <c r="S53" s="13">
        <v>1</v>
      </c>
      <c r="T53" s="13">
        <v>1</v>
      </c>
    </row>
    <row r="54" spans="1:20" ht="14.4" thickTop="1" thickBot="1" x14ac:dyDescent="0.25">
      <c r="B54" s="9">
        <v>2</v>
      </c>
      <c r="C54" s="13">
        <v>0</v>
      </c>
      <c r="D54" s="13">
        <v>0</v>
      </c>
      <c r="E54" s="6" t="s">
        <v>162</v>
      </c>
      <c r="F54" s="13">
        <v>1</v>
      </c>
      <c r="H54" s="9" t="s">
        <v>133</v>
      </c>
      <c r="I54" s="13" t="s">
        <v>138</v>
      </c>
      <c r="J54" s="13" t="s">
        <v>138</v>
      </c>
      <c r="K54" s="9" t="s">
        <v>133</v>
      </c>
      <c r="L54" s="13" t="s">
        <v>138</v>
      </c>
      <c r="M54" s="13" t="s">
        <v>138</v>
      </c>
      <c r="O54" s="9" t="s">
        <v>133</v>
      </c>
      <c r="P54" s="13" t="s">
        <v>138</v>
      </c>
      <c r="Q54" s="13" t="s">
        <v>138</v>
      </c>
      <c r="R54" s="9" t="s">
        <v>133</v>
      </c>
      <c r="S54" s="13">
        <v>1</v>
      </c>
      <c r="T54" s="13">
        <v>1</v>
      </c>
    </row>
    <row r="55" spans="1:20" ht="14.4" thickTop="1" thickBot="1" x14ac:dyDescent="0.25"/>
    <row r="56" spans="1:20" ht="14.4" thickTop="1" thickBot="1" x14ac:dyDescent="0.25">
      <c r="A56">
        <v>15</v>
      </c>
      <c r="B56" s="9">
        <v>1</v>
      </c>
      <c r="C56" s="13">
        <v>-1</v>
      </c>
      <c r="D56" s="13">
        <v>0</v>
      </c>
      <c r="E56" s="6" t="s">
        <v>161</v>
      </c>
      <c r="F56" s="13">
        <v>0</v>
      </c>
      <c r="H56" s="9" t="s">
        <v>132</v>
      </c>
      <c r="I56" s="13" t="s">
        <v>138</v>
      </c>
      <c r="J56" s="13" t="s">
        <v>138</v>
      </c>
      <c r="K56" s="9" t="s">
        <v>132</v>
      </c>
      <c r="L56" s="13" t="s">
        <v>138</v>
      </c>
      <c r="M56" s="13" t="s">
        <v>138</v>
      </c>
      <c r="O56" s="9" t="s">
        <v>132</v>
      </c>
      <c r="P56" s="13" t="s">
        <v>138</v>
      </c>
      <c r="Q56" s="13" t="s">
        <v>138</v>
      </c>
      <c r="R56" s="9" t="s">
        <v>132</v>
      </c>
      <c r="S56" s="13">
        <v>1</v>
      </c>
      <c r="T56" s="13">
        <v>1</v>
      </c>
    </row>
    <row r="57" spans="1:20" ht="14.4" thickTop="1" thickBot="1" x14ac:dyDescent="0.25">
      <c r="B57" s="9">
        <v>2</v>
      </c>
      <c r="C57" s="13">
        <v>0</v>
      </c>
      <c r="D57" s="13">
        <v>1</v>
      </c>
      <c r="E57" s="6" t="s">
        <v>162</v>
      </c>
      <c r="F57" s="13">
        <v>1</v>
      </c>
      <c r="H57" s="9" t="s">
        <v>133</v>
      </c>
      <c r="I57" s="13" t="s">
        <v>138</v>
      </c>
      <c r="J57" s="13" t="s">
        <v>138</v>
      </c>
      <c r="K57" s="9" t="s">
        <v>133</v>
      </c>
      <c r="L57" s="13" t="s">
        <v>138</v>
      </c>
      <c r="M57" s="13" t="s">
        <v>138</v>
      </c>
      <c r="O57" s="9" t="s">
        <v>133</v>
      </c>
      <c r="P57" s="13" t="s">
        <v>138</v>
      </c>
      <c r="Q57" s="13" t="s">
        <v>138</v>
      </c>
      <c r="R57" s="9" t="s">
        <v>133</v>
      </c>
      <c r="S57" s="13">
        <v>1</v>
      </c>
      <c r="T57" s="13">
        <v>1</v>
      </c>
    </row>
    <row r="58" spans="1:20" ht="14.4" thickTop="1" thickBot="1" x14ac:dyDescent="0.25"/>
    <row r="59" spans="1:20" ht="14.4" thickTop="1" thickBot="1" x14ac:dyDescent="0.25">
      <c r="A59">
        <v>16</v>
      </c>
      <c r="B59" s="9">
        <v>1</v>
      </c>
      <c r="C59" s="13">
        <v>-1</v>
      </c>
      <c r="D59" s="13">
        <v>1</v>
      </c>
      <c r="E59" s="6" t="s">
        <v>161</v>
      </c>
      <c r="F59" s="13">
        <v>0</v>
      </c>
      <c r="H59" s="9" t="s">
        <v>132</v>
      </c>
      <c r="I59" s="13" t="s">
        <v>138</v>
      </c>
      <c r="J59" s="13" t="s">
        <v>138</v>
      </c>
      <c r="K59" s="9" t="s">
        <v>132</v>
      </c>
      <c r="L59" s="13">
        <v>1</v>
      </c>
      <c r="M59" s="13" t="s">
        <v>138</v>
      </c>
      <c r="O59" s="9" t="s">
        <v>132</v>
      </c>
      <c r="P59" s="13" t="s">
        <v>138</v>
      </c>
      <c r="Q59" s="13" t="s">
        <v>138</v>
      </c>
      <c r="R59" s="9" t="s">
        <v>132</v>
      </c>
      <c r="S59" s="13">
        <v>1</v>
      </c>
      <c r="T59" s="13">
        <v>1</v>
      </c>
    </row>
    <row r="60" spans="1:20" ht="14.4" thickTop="1" thickBot="1" x14ac:dyDescent="0.25">
      <c r="B60" s="9">
        <v>2</v>
      </c>
      <c r="C60" s="13">
        <v>0</v>
      </c>
      <c r="D60" s="13">
        <v>-1</v>
      </c>
      <c r="E60" s="6" t="s">
        <v>162</v>
      </c>
      <c r="F60" s="13">
        <v>0</v>
      </c>
      <c r="H60" s="9" t="s">
        <v>133</v>
      </c>
      <c r="I60" s="13" t="s">
        <v>138</v>
      </c>
      <c r="J60" s="13" t="s">
        <v>138</v>
      </c>
      <c r="K60" s="9" t="s">
        <v>133</v>
      </c>
      <c r="L60" s="13" t="s">
        <v>138</v>
      </c>
      <c r="M60" s="13">
        <v>1</v>
      </c>
      <c r="O60" s="9" t="s">
        <v>133</v>
      </c>
      <c r="P60" s="13" t="s">
        <v>138</v>
      </c>
      <c r="Q60" s="13" t="s">
        <v>138</v>
      </c>
      <c r="R60" s="9" t="s">
        <v>133</v>
      </c>
      <c r="S60" s="13">
        <v>1</v>
      </c>
      <c r="T60" s="13">
        <v>1</v>
      </c>
    </row>
    <row r="61" spans="1:20" ht="14.4" thickTop="1" thickBot="1" x14ac:dyDescent="0.25"/>
    <row r="62" spans="1:20" ht="14.4" thickTop="1" thickBot="1" x14ac:dyDescent="0.25">
      <c r="A62">
        <v>17</v>
      </c>
      <c r="B62" s="9">
        <v>1</v>
      </c>
      <c r="C62" s="13">
        <v>-1</v>
      </c>
      <c r="D62" s="13">
        <v>1</v>
      </c>
      <c r="E62" s="6" t="s">
        <v>161</v>
      </c>
      <c r="F62" s="13">
        <v>0</v>
      </c>
      <c r="H62" s="9" t="s">
        <v>132</v>
      </c>
      <c r="I62" s="13" t="s">
        <v>138</v>
      </c>
      <c r="J62" s="13" t="s">
        <v>138</v>
      </c>
      <c r="K62" s="9" t="s">
        <v>132</v>
      </c>
      <c r="L62" s="13" t="s">
        <v>138</v>
      </c>
      <c r="M62" s="13" t="s">
        <v>138</v>
      </c>
      <c r="O62" s="9" t="s">
        <v>132</v>
      </c>
      <c r="P62" s="13" t="s">
        <v>138</v>
      </c>
      <c r="Q62" s="13" t="s">
        <v>138</v>
      </c>
      <c r="R62" s="9" t="s">
        <v>132</v>
      </c>
      <c r="S62" s="13">
        <v>1</v>
      </c>
      <c r="T62" s="13">
        <v>1</v>
      </c>
    </row>
    <row r="63" spans="1:20" ht="14.4" thickTop="1" thickBot="1" x14ac:dyDescent="0.25">
      <c r="B63" s="9">
        <v>2</v>
      </c>
      <c r="C63" s="13">
        <v>0</v>
      </c>
      <c r="D63" s="13">
        <v>0</v>
      </c>
      <c r="E63" s="6" t="s">
        <v>162</v>
      </c>
      <c r="F63" s="13">
        <v>0</v>
      </c>
      <c r="H63" s="9" t="s">
        <v>133</v>
      </c>
      <c r="I63" s="13" t="s">
        <v>138</v>
      </c>
      <c r="J63" s="13" t="s">
        <v>138</v>
      </c>
      <c r="K63" s="9" t="s">
        <v>133</v>
      </c>
      <c r="L63" s="13" t="s">
        <v>138</v>
      </c>
      <c r="M63" s="13" t="s">
        <v>138</v>
      </c>
      <c r="O63" s="9" t="s">
        <v>133</v>
      </c>
      <c r="P63" s="13" t="s">
        <v>138</v>
      </c>
      <c r="Q63" s="13" t="s">
        <v>138</v>
      </c>
      <c r="R63" s="9" t="s">
        <v>133</v>
      </c>
      <c r="S63" s="13">
        <v>1</v>
      </c>
      <c r="T63" s="13">
        <v>1</v>
      </c>
    </row>
    <row r="64" spans="1:20" ht="14.4" thickTop="1" thickBot="1" x14ac:dyDescent="0.25"/>
    <row r="65" spans="1:20" ht="14.4" thickTop="1" thickBot="1" x14ac:dyDescent="0.25">
      <c r="A65">
        <v>18</v>
      </c>
      <c r="B65" s="9">
        <v>1</v>
      </c>
      <c r="C65" s="13">
        <v>-1</v>
      </c>
      <c r="D65" s="13">
        <v>1</v>
      </c>
      <c r="E65" s="6" t="s">
        <v>161</v>
      </c>
      <c r="F65" s="13">
        <v>0</v>
      </c>
      <c r="H65" s="9" t="s">
        <v>132</v>
      </c>
      <c r="I65" s="13" t="s">
        <v>138</v>
      </c>
      <c r="J65" s="13" t="s">
        <v>138</v>
      </c>
      <c r="K65" s="9" t="s">
        <v>132</v>
      </c>
      <c r="L65" s="13" t="s">
        <v>138</v>
      </c>
      <c r="M65" s="13">
        <v>1</v>
      </c>
      <c r="O65" s="9" t="s">
        <v>132</v>
      </c>
      <c r="P65" s="13" t="s">
        <v>138</v>
      </c>
      <c r="Q65" s="13" t="s">
        <v>138</v>
      </c>
      <c r="R65" s="9" t="s">
        <v>132</v>
      </c>
      <c r="S65" s="13">
        <v>1</v>
      </c>
      <c r="T65" s="13">
        <v>1</v>
      </c>
    </row>
    <row r="66" spans="1:20" ht="14.4" thickTop="1" thickBot="1" x14ac:dyDescent="0.25">
      <c r="B66" s="9">
        <v>2</v>
      </c>
      <c r="C66" s="13">
        <v>0</v>
      </c>
      <c r="D66" s="13">
        <v>1</v>
      </c>
      <c r="E66" s="6" t="s">
        <v>162</v>
      </c>
      <c r="F66" s="13">
        <v>0</v>
      </c>
      <c r="H66" s="9" t="s">
        <v>133</v>
      </c>
      <c r="I66" s="13" t="s">
        <v>138</v>
      </c>
      <c r="J66" s="13" t="s">
        <v>138</v>
      </c>
      <c r="K66" s="9" t="s">
        <v>133</v>
      </c>
      <c r="L66" s="13" t="s">
        <v>138</v>
      </c>
      <c r="M66" s="13" t="s">
        <v>138</v>
      </c>
      <c r="O66" s="9" t="s">
        <v>133</v>
      </c>
      <c r="P66" s="13" t="s">
        <v>138</v>
      </c>
      <c r="Q66" s="13" t="s">
        <v>138</v>
      </c>
      <c r="R66" s="9" t="s">
        <v>133</v>
      </c>
      <c r="S66" s="13">
        <v>1</v>
      </c>
      <c r="T66" s="13">
        <v>1</v>
      </c>
    </row>
    <row r="67" spans="1:20" ht="14.4" thickTop="1" thickBot="1" x14ac:dyDescent="0.25"/>
    <row r="68" spans="1:20" ht="14.4" thickTop="1" thickBot="1" x14ac:dyDescent="0.25">
      <c r="A68">
        <v>19</v>
      </c>
      <c r="B68" s="9">
        <v>1</v>
      </c>
      <c r="C68" s="13">
        <v>-1</v>
      </c>
      <c r="D68" s="13">
        <v>-1</v>
      </c>
      <c r="E68" s="6" t="s">
        <v>161</v>
      </c>
      <c r="F68" s="13">
        <v>0</v>
      </c>
      <c r="H68" s="9" t="s">
        <v>132</v>
      </c>
      <c r="I68" s="13" t="s">
        <v>138</v>
      </c>
      <c r="J68" s="13" t="s">
        <v>138</v>
      </c>
      <c r="K68" s="9" t="s">
        <v>132</v>
      </c>
      <c r="L68" s="13">
        <v>1</v>
      </c>
      <c r="M68" s="13" t="s">
        <v>138</v>
      </c>
      <c r="O68" s="9" t="s">
        <v>132</v>
      </c>
      <c r="P68" s="13" t="s">
        <v>138</v>
      </c>
      <c r="Q68" s="13" t="s">
        <v>138</v>
      </c>
      <c r="R68" s="9" t="s">
        <v>132</v>
      </c>
      <c r="S68" s="13">
        <v>1</v>
      </c>
      <c r="T68" s="13">
        <v>1</v>
      </c>
    </row>
    <row r="69" spans="1:20" ht="14.4" thickTop="1" thickBot="1" x14ac:dyDescent="0.25">
      <c r="B69" s="9">
        <v>2</v>
      </c>
      <c r="C69" s="13">
        <v>1</v>
      </c>
      <c r="D69" s="13">
        <v>-1</v>
      </c>
      <c r="E69" s="6" t="s">
        <v>162</v>
      </c>
      <c r="F69" s="13">
        <v>0</v>
      </c>
      <c r="H69" s="9" t="s">
        <v>133</v>
      </c>
      <c r="I69" s="13" t="s">
        <v>138</v>
      </c>
      <c r="J69" s="13" t="s">
        <v>138</v>
      </c>
      <c r="K69" s="9" t="s">
        <v>133</v>
      </c>
      <c r="L69" s="13">
        <v>1</v>
      </c>
      <c r="M69" s="13">
        <v>1</v>
      </c>
      <c r="O69" s="9" t="s">
        <v>133</v>
      </c>
      <c r="P69" s="13" t="s">
        <v>138</v>
      </c>
      <c r="Q69" s="13" t="s">
        <v>138</v>
      </c>
      <c r="R69" s="9" t="s">
        <v>133</v>
      </c>
      <c r="S69" s="13">
        <v>1</v>
      </c>
      <c r="T69" s="13">
        <v>1</v>
      </c>
    </row>
    <row r="70" spans="1:20" ht="14.4" thickTop="1" thickBot="1" x14ac:dyDescent="0.25"/>
    <row r="71" spans="1:20" ht="14.4" thickTop="1" thickBot="1" x14ac:dyDescent="0.25">
      <c r="A71">
        <v>20</v>
      </c>
      <c r="B71" s="9">
        <v>1</v>
      </c>
      <c r="C71" s="13">
        <v>-1</v>
      </c>
      <c r="D71" s="13">
        <v>-1</v>
      </c>
      <c r="E71" s="6" t="s">
        <v>161</v>
      </c>
      <c r="F71" s="13">
        <v>0</v>
      </c>
      <c r="H71" s="9" t="s">
        <v>132</v>
      </c>
      <c r="I71" s="13" t="s">
        <v>138</v>
      </c>
      <c r="J71" s="13" t="s">
        <v>138</v>
      </c>
      <c r="K71" s="9" t="s">
        <v>132</v>
      </c>
      <c r="L71" s="13">
        <v>1</v>
      </c>
      <c r="M71" s="13" t="s">
        <v>138</v>
      </c>
      <c r="O71" s="9" t="s">
        <v>132</v>
      </c>
      <c r="P71" s="13" t="s">
        <v>138</v>
      </c>
      <c r="Q71" s="13" t="s">
        <v>138</v>
      </c>
      <c r="R71" s="9" t="s">
        <v>132</v>
      </c>
      <c r="S71" s="13">
        <v>1</v>
      </c>
      <c r="T71" s="13">
        <v>1</v>
      </c>
    </row>
    <row r="72" spans="1:20" ht="14.4" thickTop="1" thickBot="1" x14ac:dyDescent="0.25">
      <c r="B72" s="9">
        <v>2</v>
      </c>
      <c r="C72" s="13">
        <v>1</v>
      </c>
      <c r="D72" s="13">
        <v>0</v>
      </c>
      <c r="E72" s="6" t="s">
        <v>162</v>
      </c>
      <c r="F72" s="13">
        <v>0</v>
      </c>
      <c r="H72" s="9" t="s">
        <v>133</v>
      </c>
      <c r="I72" s="13" t="s">
        <v>138</v>
      </c>
      <c r="J72" s="13" t="s">
        <v>138</v>
      </c>
      <c r="K72" s="9" t="s">
        <v>133</v>
      </c>
      <c r="L72" s="13">
        <v>1</v>
      </c>
      <c r="M72" s="13" t="s">
        <v>138</v>
      </c>
      <c r="O72" s="9" t="s">
        <v>133</v>
      </c>
      <c r="P72" s="13" t="s">
        <v>138</v>
      </c>
      <c r="Q72" s="13" t="s">
        <v>138</v>
      </c>
      <c r="R72" s="9" t="s">
        <v>133</v>
      </c>
      <c r="S72" s="13">
        <v>1</v>
      </c>
      <c r="T72" s="13">
        <v>1</v>
      </c>
    </row>
    <row r="73" spans="1:20" ht="14.4" thickTop="1" thickBot="1" x14ac:dyDescent="0.25"/>
    <row r="74" spans="1:20" ht="14.4" thickTop="1" thickBot="1" x14ac:dyDescent="0.25">
      <c r="A74">
        <v>21</v>
      </c>
      <c r="B74" s="9">
        <v>1</v>
      </c>
      <c r="C74" s="13">
        <v>-1</v>
      </c>
      <c r="D74" s="13">
        <v>-1</v>
      </c>
      <c r="E74" s="6" t="s">
        <v>161</v>
      </c>
      <c r="F74" s="13">
        <v>0</v>
      </c>
      <c r="H74" s="9" t="s">
        <v>132</v>
      </c>
      <c r="I74" s="13" t="s">
        <v>138</v>
      </c>
      <c r="J74" s="13" t="s">
        <v>138</v>
      </c>
      <c r="K74" s="9" t="s">
        <v>132</v>
      </c>
      <c r="L74" s="13">
        <v>1</v>
      </c>
      <c r="M74" s="13" t="s">
        <v>138</v>
      </c>
      <c r="O74" s="9" t="s">
        <v>132</v>
      </c>
      <c r="P74" s="13" t="s">
        <v>138</v>
      </c>
      <c r="Q74" s="13" t="s">
        <v>138</v>
      </c>
      <c r="R74" s="9" t="s">
        <v>132</v>
      </c>
      <c r="S74" s="13">
        <v>1</v>
      </c>
      <c r="T74" s="13">
        <v>1</v>
      </c>
    </row>
    <row r="75" spans="1:20" ht="14.4" thickTop="1" thickBot="1" x14ac:dyDescent="0.25">
      <c r="B75" s="9">
        <v>2</v>
      </c>
      <c r="C75" s="13">
        <v>1</v>
      </c>
      <c r="D75" s="13">
        <v>1</v>
      </c>
      <c r="E75" s="6" t="s">
        <v>162</v>
      </c>
      <c r="F75" s="13">
        <v>0</v>
      </c>
      <c r="H75" s="9" t="s">
        <v>133</v>
      </c>
      <c r="I75" s="13" t="s">
        <v>138</v>
      </c>
      <c r="J75" s="13" t="s">
        <v>138</v>
      </c>
      <c r="K75" s="9" t="s">
        <v>133</v>
      </c>
      <c r="L75" s="13">
        <v>1</v>
      </c>
      <c r="M75" s="13" t="s">
        <v>138</v>
      </c>
      <c r="O75" s="9" t="s">
        <v>133</v>
      </c>
      <c r="P75" s="13" t="s">
        <v>138</v>
      </c>
      <c r="Q75" s="13" t="s">
        <v>138</v>
      </c>
      <c r="R75" s="9" t="s">
        <v>133</v>
      </c>
      <c r="S75" s="13">
        <v>1</v>
      </c>
      <c r="T75" s="13">
        <v>1</v>
      </c>
    </row>
    <row r="76" spans="1:20" ht="14.4" thickTop="1" thickBot="1" x14ac:dyDescent="0.25"/>
    <row r="77" spans="1:20" ht="14.4" thickTop="1" thickBot="1" x14ac:dyDescent="0.25">
      <c r="A77">
        <v>22</v>
      </c>
      <c r="B77" s="9">
        <v>1</v>
      </c>
      <c r="C77" s="13">
        <v>-1</v>
      </c>
      <c r="D77" s="13">
        <v>0</v>
      </c>
      <c r="E77" s="6" t="s">
        <v>161</v>
      </c>
      <c r="F77" s="13">
        <v>0</v>
      </c>
      <c r="H77" s="9" t="s">
        <v>132</v>
      </c>
      <c r="I77" s="13" t="s">
        <v>138</v>
      </c>
      <c r="J77" s="13" t="s">
        <v>138</v>
      </c>
      <c r="K77" s="9" t="s">
        <v>132</v>
      </c>
      <c r="L77" s="13">
        <v>1</v>
      </c>
      <c r="M77" s="13" t="s">
        <v>138</v>
      </c>
      <c r="O77" s="9" t="s">
        <v>132</v>
      </c>
      <c r="P77" s="13" t="s">
        <v>138</v>
      </c>
      <c r="Q77" s="13" t="s">
        <v>138</v>
      </c>
      <c r="R77" s="9" t="s">
        <v>132</v>
      </c>
      <c r="S77" s="13">
        <v>1</v>
      </c>
      <c r="T77" s="13">
        <v>1</v>
      </c>
    </row>
    <row r="78" spans="1:20" ht="14.4" thickTop="1" thickBot="1" x14ac:dyDescent="0.25">
      <c r="B78" s="9">
        <v>2</v>
      </c>
      <c r="C78" s="13">
        <v>1</v>
      </c>
      <c r="D78" s="13">
        <v>-1</v>
      </c>
      <c r="E78" s="6" t="s">
        <v>162</v>
      </c>
      <c r="F78" s="13">
        <v>0</v>
      </c>
      <c r="H78" s="9" t="s">
        <v>133</v>
      </c>
      <c r="I78" s="13" t="s">
        <v>138</v>
      </c>
      <c r="J78" s="13" t="s">
        <v>138</v>
      </c>
      <c r="K78" s="9" t="s">
        <v>133</v>
      </c>
      <c r="L78" s="13" t="s">
        <v>138</v>
      </c>
      <c r="M78" s="13">
        <v>1</v>
      </c>
      <c r="O78" s="9" t="s">
        <v>133</v>
      </c>
      <c r="P78" s="13" t="s">
        <v>138</v>
      </c>
      <c r="Q78" s="13" t="s">
        <v>138</v>
      </c>
      <c r="R78" s="9" t="s">
        <v>133</v>
      </c>
      <c r="S78" s="13">
        <v>1</v>
      </c>
      <c r="T78" s="13">
        <v>1</v>
      </c>
    </row>
    <row r="79" spans="1:20" ht="14.4" thickTop="1" thickBot="1" x14ac:dyDescent="0.25"/>
    <row r="80" spans="1:20" ht="14.4" thickTop="1" thickBot="1" x14ac:dyDescent="0.25">
      <c r="A80">
        <v>23</v>
      </c>
      <c r="B80" s="9">
        <v>1</v>
      </c>
      <c r="C80" s="13">
        <v>-1</v>
      </c>
      <c r="D80" s="13">
        <v>0</v>
      </c>
      <c r="E80" s="6" t="s">
        <v>161</v>
      </c>
      <c r="F80" s="13">
        <v>0</v>
      </c>
      <c r="H80" s="9" t="s">
        <v>132</v>
      </c>
      <c r="I80" s="13" t="s">
        <v>138</v>
      </c>
      <c r="J80" s="13" t="s">
        <v>138</v>
      </c>
      <c r="K80" s="9" t="s">
        <v>132</v>
      </c>
      <c r="L80" s="13">
        <v>1</v>
      </c>
      <c r="M80" s="13" t="s">
        <v>138</v>
      </c>
      <c r="O80" s="9" t="s">
        <v>132</v>
      </c>
      <c r="P80" s="13" t="s">
        <v>138</v>
      </c>
      <c r="Q80" s="13" t="s">
        <v>138</v>
      </c>
      <c r="R80" s="9" t="s">
        <v>132</v>
      </c>
      <c r="S80" s="13">
        <v>1</v>
      </c>
      <c r="T80" s="13">
        <v>1</v>
      </c>
    </row>
    <row r="81" spans="1:20" ht="14.4" thickTop="1" thickBot="1" x14ac:dyDescent="0.25">
      <c r="B81" s="9">
        <v>2</v>
      </c>
      <c r="C81" s="13">
        <v>1</v>
      </c>
      <c r="D81" s="13">
        <v>0</v>
      </c>
      <c r="E81" s="6" t="s">
        <v>162</v>
      </c>
      <c r="F81" s="13">
        <v>0</v>
      </c>
      <c r="H81" s="9" t="s">
        <v>133</v>
      </c>
      <c r="I81" s="13" t="s">
        <v>138</v>
      </c>
      <c r="J81" s="13" t="s">
        <v>138</v>
      </c>
      <c r="K81" s="9" t="s">
        <v>133</v>
      </c>
      <c r="L81" s="13" t="s">
        <v>138</v>
      </c>
      <c r="M81" s="13" t="s">
        <v>138</v>
      </c>
      <c r="O81" s="9" t="s">
        <v>133</v>
      </c>
      <c r="P81" s="13" t="s">
        <v>138</v>
      </c>
      <c r="Q81" s="13" t="s">
        <v>138</v>
      </c>
      <c r="R81" s="9" t="s">
        <v>133</v>
      </c>
      <c r="S81" s="13">
        <v>1</v>
      </c>
      <c r="T81" s="13">
        <v>1</v>
      </c>
    </row>
    <row r="82" spans="1:20" ht="14.4" thickTop="1" thickBot="1" x14ac:dyDescent="0.25"/>
    <row r="83" spans="1:20" ht="14.4" thickTop="1" thickBot="1" x14ac:dyDescent="0.25">
      <c r="A83">
        <v>24</v>
      </c>
      <c r="B83" s="9">
        <v>1</v>
      </c>
      <c r="C83" s="13">
        <v>-1</v>
      </c>
      <c r="D83" s="13">
        <v>0</v>
      </c>
      <c r="E83" s="6" t="s">
        <v>161</v>
      </c>
      <c r="F83" s="13">
        <v>0</v>
      </c>
      <c r="H83" s="9" t="s">
        <v>132</v>
      </c>
      <c r="I83" s="13" t="s">
        <v>138</v>
      </c>
      <c r="J83" s="13" t="s">
        <v>138</v>
      </c>
      <c r="K83" s="9" t="s">
        <v>132</v>
      </c>
      <c r="L83" s="13">
        <v>1</v>
      </c>
      <c r="M83" s="13" t="s">
        <v>138</v>
      </c>
      <c r="O83" s="9" t="s">
        <v>132</v>
      </c>
      <c r="P83" s="13" t="s">
        <v>138</v>
      </c>
      <c r="Q83" s="13" t="s">
        <v>138</v>
      </c>
      <c r="R83" s="9" t="s">
        <v>132</v>
      </c>
      <c r="S83" s="13">
        <v>1</v>
      </c>
      <c r="T83" s="13">
        <v>1</v>
      </c>
    </row>
    <row r="84" spans="1:20" ht="14.4" thickTop="1" thickBot="1" x14ac:dyDescent="0.25">
      <c r="B84" s="9">
        <v>2</v>
      </c>
      <c r="C84" s="13">
        <v>1</v>
      </c>
      <c r="D84" s="13">
        <v>1</v>
      </c>
      <c r="E84" s="6" t="s">
        <v>162</v>
      </c>
      <c r="F84" s="13">
        <v>0</v>
      </c>
      <c r="H84" s="9" t="s">
        <v>133</v>
      </c>
      <c r="I84" s="13" t="s">
        <v>138</v>
      </c>
      <c r="J84" s="13" t="s">
        <v>138</v>
      </c>
      <c r="K84" s="9" t="s">
        <v>133</v>
      </c>
      <c r="L84" s="13" t="s">
        <v>138</v>
      </c>
      <c r="M84" s="13" t="s">
        <v>138</v>
      </c>
      <c r="O84" s="9" t="s">
        <v>133</v>
      </c>
      <c r="P84" s="13" t="s">
        <v>138</v>
      </c>
      <c r="Q84" s="13" t="s">
        <v>138</v>
      </c>
      <c r="R84" s="9" t="s">
        <v>133</v>
      </c>
      <c r="S84" s="13">
        <v>1</v>
      </c>
      <c r="T84" s="13">
        <v>1</v>
      </c>
    </row>
    <row r="85" spans="1:20" ht="14.4" thickTop="1" thickBot="1" x14ac:dyDescent="0.25"/>
    <row r="86" spans="1:20" ht="14.4" thickTop="1" thickBot="1" x14ac:dyDescent="0.25">
      <c r="A86">
        <v>25</v>
      </c>
      <c r="B86" s="9">
        <v>1</v>
      </c>
      <c r="C86" s="13">
        <v>-1</v>
      </c>
      <c r="D86" s="13">
        <v>1</v>
      </c>
      <c r="E86" s="6" t="s">
        <v>161</v>
      </c>
      <c r="F86" s="13">
        <v>0</v>
      </c>
      <c r="H86" s="9" t="s">
        <v>132</v>
      </c>
      <c r="I86" s="13" t="s">
        <v>138</v>
      </c>
      <c r="J86" s="13" t="s">
        <v>138</v>
      </c>
      <c r="K86" s="9" t="s">
        <v>132</v>
      </c>
      <c r="L86" s="13">
        <v>1</v>
      </c>
      <c r="M86" s="13" t="s">
        <v>138</v>
      </c>
      <c r="O86" s="9" t="s">
        <v>132</v>
      </c>
      <c r="P86" s="13" t="s">
        <v>138</v>
      </c>
      <c r="Q86" s="13" t="s">
        <v>138</v>
      </c>
      <c r="R86" s="9" t="s">
        <v>132</v>
      </c>
      <c r="S86" s="13">
        <v>1</v>
      </c>
      <c r="T86" s="13">
        <v>1</v>
      </c>
    </row>
    <row r="87" spans="1:20" ht="14.4" thickTop="1" thickBot="1" x14ac:dyDescent="0.25">
      <c r="B87" s="9">
        <v>2</v>
      </c>
      <c r="C87" s="13">
        <v>1</v>
      </c>
      <c r="D87" s="13">
        <v>-1</v>
      </c>
      <c r="E87" s="6" t="s">
        <v>162</v>
      </c>
      <c r="F87" s="13">
        <v>0</v>
      </c>
      <c r="H87" s="9" t="s">
        <v>133</v>
      </c>
      <c r="I87" s="13" t="s">
        <v>138</v>
      </c>
      <c r="J87" s="13" t="s">
        <v>138</v>
      </c>
      <c r="K87" s="9" t="s">
        <v>133</v>
      </c>
      <c r="L87" s="13" t="s">
        <v>138</v>
      </c>
      <c r="M87" s="13">
        <v>1</v>
      </c>
      <c r="O87" s="9" t="s">
        <v>133</v>
      </c>
      <c r="P87" s="13" t="s">
        <v>138</v>
      </c>
      <c r="Q87" s="13" t="s">
        <v>138</v>
      </c>
      <c r="R87" s="9" t="s">
        <v>133</v>
      </c>
      <c r="S87" s="13">
        <v>1</v>
      </c>
      <c r="T87" s="13">
        <v>1</v>
      </c>
    </row>
    <row r="88" spans="1:20" ht="14.4" thickTop="1" thickBot="1" x14ac:dyDescent="0.25"/>
    <row r="89" spans="1:20" ht="14.4" thickTop="1" thickBot="1" x14ac:dyDescent="0.25">
      <c r="A89">
        <v>26</v>
      </c>
      <c r="B89" s="9">
        <v>1</v>
      </c>
      <c r="C89" s="13">
        <v>-1</v>
      </c>
      <c r="D89" s="13">
        <v>1</v>
      </c>
      <c r="E89" s="6" t="s">
        <v>161</v>
      </c>
      <c r="F89" s="13">
        <v>0</v>
      </c>
      <c r="H89" s="9" t="s">
        <v>132</v>
      </c>
      <c r="I89" s="13" t="s">
        <v>138</v>
      </c>
      <c r="J89" s="13" t="s">
        <v>138</v>
      </c>
      <c r="K89" s="9" t="s">
        <v>132</v>
      </c>
      <c r="L89" s="13">
        <v>1</v>
      </c>
      <c r="M89" s="13" t="s">
        <v>138</v>
      </c>
      <c r="O89" s="9" t="s">
        <v>132</v>
      </c>
      <c r="P89" s="13" t="s">
        <v>138</v>
      </c>
      <c r="Q89" s="13" t="s">
        <v>138</v>
      </c>
      <c r="R89" s="9" t="s">
        <v>132</v>
      </c>
      <c r="S89" s="13">
        <v>1</v>
      </c>
      <c r="T89" s="13">
        <v>1</v>
      </c>
    </row>
    <row r="90" spans="1:20" ht="14.4" thickTop="1" thickBot="1" x14ac:dyDescent="0.25">
      <c r="B90" s="9">
        <v>2</v>
      </c>
      <c r="C90" s="13">
        <v>1</v>
      </c>
      <c r="D90" s="13">
        <v>0</v>
      </c>
      <c r="E90" s="6" t="s">
        <v>162</v>
      </c>
      <c r="F90" s="13">
        <v>0</v>
      </c>
      <c r="H90" s="9" t="s">
        <v>133</v>
      </c>
      <c r="I90" s="13" t="s">
        <v>138</v>
      </c>
      <c r="J90" s="13" t="s">
        <v>138</v>
      </c>
      <c r="K90" s="9" t="s">
        <v>133</v>
      </c>
      <c r="L90" s="13" t="s">
        <v>138</v>
      </c>
      <c r="M90" s="13" t="s">
        <v>138</v>
      </c>
      <c r="O90" s="9" t="s">
        <v>133</v>
      </c>
      <c r="P90" s="13" t="s">
        <v>138</v>
      </c>
      <c r="Q90" s="13" t="s">
        <v>138</v>
      </c>
      <c r="R90" s="9" t="s">
        <v>133</v>
      </c>
      <c r="S90" s="13">
        <v>1</v>
      </c>
      <c r="T90" s="13">
        <v>1</v>
      </c>
    </row>
    <row r="91" spans="1:20" ht="14.4" thickTop="1" thickBot="1" x14ac:dyDescent="0.25"/>
    <row r="92" spans="1:20" ht="14.4" thickTop="1" thickBot="1" x14ac:dyDescent="0.25">
      <c r="A92">
        <v>27</v>
      </c>
      <c r="B92" s="9">
        <v>1</v>
      </c>
      <c r="C92" s="13">
        <v>-1</v>
      </c>
      <c r="D92" s="13">
        <v>1</v>
      </c>
      <c r="E92" s="6" t="s">
        <v>161</v>
      </c>
      <c r="F92" s="13">
        <v>0</v>
      </c>
      <c r="H92" s="9" t="s">
        <v>132</v>
      </c>
      <c r="I92" s="13" t="s">
        <v>138</v>
      </c>
      <c r="J92" s="13" t="s">
        <v>138</v>
      </c>
      <c r="K92" s="9" t="s">
        <v>132</v>
      </c>
      <c r="L92" s="13">
        <v>1</v>
      </c>
      <c r="M92" s="13">
        <v>1</v>
      </c>
      <c r="O92" s="9" t="s">
        <v>132</v>
      </c>
      <c r="P92" s="13" t="s">
        <v>138</v>
      </c>
      <c r="Q92" s="13" t="s">
        <v>138</v>
      </c>
      <c r="R92" s="9" t="s">
        <v>132</v>
      </c>
      <c r="S92" s="13">
        <v>1</v>
      </c>
      <c r="T92" s="13">
        <v>1</v>
      </c>
    </row>
    <row r="93" spans="1:20" ht="14.4" thickTop="1" thickBot="1" x14ac:dyDescent="0.25">
      <c r="B93" s="9">
        <v>2</v>
      </c>
      <c r="C93" s="13">
        <v>1</v>
      </c>
      <c r="D93" s="13">
        <v>1</v>
      </c>
      <c r="E93" s="6" t="s">
        <v>162</v>
      </c>
      <c r="F93" s="13">
        <v>0</v>
      </c>
      <c r="H93" s="9" t="s">
        <v>133</v>
      </c>
      <c r="I93" s="13" t="s">
        <v>138</v>
      </c>
      <c r="J93" s="13" t="s">
        <v>138</v>
      </c>
      <c r="K93" s="9" t="s">
        <v>133</v>
      </c>
      <c r="L93" s="13" t="s">
        <v>138</v>
      </c>
      <c r="M93" s="13" t="s">
        <v>138</v>
      </c>
      <c r="O93" s="9" t="s">
        <v>133</v>
      </c>
      <c r="P93" s="13" t="s">
        <v>138</v>
      </c>
      <c r="Q93" s="13" t="s">
        <v>138</v>
      </c>
      <c r="R93" s="9" t="s">
        <v>133</v>
      </c>
      <c r="S93" s="13">
        <v>1</v>
      </c>
      <c r="T93" s="13">
        <v>1</v>
      </c>
    </row>
    <row r="94" spans="1:20" ht="14.4" thickTop="1" thickBot="1" x14ac:dyDescent="0.25"/>
    <row r="95" spans="1:20" ht="14.4" thickTop="1" thickBot="1" x14ac:dyDescent="0.25">
      <c r="A95">
        <f>A92+1</f>
        <v>28</v>
      </c>
      <c r="B95" s="9">
        <v>1</v>
      </c>
      <c r="C95" s="13">
        <v>0</v>
      </c>
      <c r="D95" s="13">
        <v>-1</v>
      </c>
      <c r="E95" s="6" t="s">
        <v>161</v>
      </c>
      <c r="F95" s="13">
        <v>0</v>
      </c>
      <c r="H95" s="9" t="s">
        <v>132</v>
      </c>
      <c r="I95" s="13" t="s">
        <v>138</v>
      </c>
      <c r="J95" s="13" t="s">
        <v>138</v>
      </c>
      <c r="K95" s="9" t="s">
        <v>132</v>
      </c>
      <c r="L95" s="13" t="s">
        <v>138</v>
      </c>
      <c r="M95" s="13" t="s">
        <v>138</v>
      </c>
      <c r="O95" s="9" t="s">
        <v>132</v>
      </c>
      <c r="P95" s="13" t="s">
        <v>138</v>
      </c>
      <c r="Q95" s="13" t="s">
        <v>138</v>
      </c>
      <c r="R95" s="9" t="s">
        <v>132</v>
      </c>
      <c r="S95" s="13">
        <v>1</v>
      </c>
      <c r="T95" s="13">
        <v>1</v>
      </c>
    </row>
    <row r="96" spans="1:20" ht="14.4" thickTop="1" thickBot="1" x14ac:dyDescent="0.25">
      <c r="B96" s="9">
        <v>2</v>
      </c>
      <c r="C96" s="13">
        <v>-1</v>
      </c>
      <c r="D96" s="13">
        <v>-1</v>
      </c>
      <c r="E96" s="6" t="s">
        <v>162</v>
      </c>
      <c r="F96" s="13">
        <v>1</v>
      </c>
      <c r="H96" s="9" t="s">
        <v>133</v>
      </c>
      <c r="I96" s="13" t="s">
        <v>138</v>
      </c>
      <c r="J96" s="13" t="s">
        <v>138</v>
      </c>
      <c r="K96" s="9" t="s">
        <v>133</v>
      </c>
      <c r="L96" s="13" t="s">
        <v>138</v>
      </c>
      <c r="M96" s="13">
        <v>1</v>
      </c>
      <c r="O96" s="9" t="s">
        <v>133</v>
      </c>
      <c r="P96" s="13" t="s">
        <v>138</v>
      </c>
      <c r="Q96" s="13" t="s">
        <v>138</v>
      </c>
      <c r="R96" s="9" t="s">
        <v>133</v>
      </c>
      <c r="S96" s="13">
        <v>1</v>
      </c>
      <c r="T96" s="13">
        <v>1</v>
      </c>
    </row>
    <row r="97" spans="1:20" ht="14.4" thickTop="1" thickBot="1" x14ac:dyDescent="0.25"/>
    <row r="98" spans="1:20" ht="14.4" thickTop="1" thickBot="1" x14ac:dyDescent="0.25">
      <c r="A98">
        <f>A95+1</f>
        <v>29</v>
      </c>
      <c r="B98" s="9">
        <v>1</v>
      </c>
      <c r="C98" s="13">
        <v>0</v>
      </c>
      <c r="D98" s="13">
        <v>-1</v>
      </c>
      <c r="E98" s="6" t="s">
        <v>161</v>
      </c>
      <c r="F98" s="13">
        <v>1</v>
      </c>
      <c r="H98" s="9" t="s">
        <v>132</v>
      </c>
      <c r="I98" s="13" t="s">
        <v>138</v>
      </c>
      <c r="J98" s="13" t="s">
        <v>138</v>
      </c>
      <c r="K98" s="9" t="s">
        <v>132</v>
      </c>
      <c r="L98" s="13" t="s">
        <v>138</v>
      </c>
      <c r="M98" s="13" t="s">
        <v>138</v>
      </c>
      <c r="O98" s="9" t="s">
        <v>132</v>
      </c>
      <c r="P98" s="13" t="s">
        <v>138</v>
      </c>
      <c r="Q98" s="13" t="s">
        <v>138</v>
      </c>
      <c r="R98" s="9" t="s">
        <v>132</v>
      </c>
      <c r="S98" s="13">
        <v>1</v>
      </c>
      <c r="T98" s="13">
        <v>1</v>
      </c>
    </row>
    <row r="99" spans="1:20" ht="14.4" thickTop="1" thickBot="1" x14ac:dyDescent="0.25">
      <c r="B99" s="9">
        <v>2</v>
      </c>
      <c r="C99" s="13">
        <v>-1</v>
      </c>
      <c r="D99" s="13">
        <v>0</v>
      </c>
      <c r="E99" s="6" t="s">
        <v>162</v>
      </c>
      <c r="F99" s="13">
        <v>1</v>
      </c>
      <c r="H99" s="9" t="s">
        <v>133</v>
      </c>
      <c r="I99" s="13" t="s">
        <v>138</v>
      </c>
      <c r="J99" s="13">
        <v>1</v>
      </c>
      <c r="K99" s="9" t="s">
        <v>133</v>
      </c>
      <c r="L99" s="13" t="s">
        <v>138</v>
      </c>
      <c r="M99" s="13">
        <v>1</v>
      </c>
      <c r="O99" s="9" t="s">
        <v>133</v>
      </c>
      <c r="P99" s="13" t="s">
        <v>138</v>
      </c>
      <c r="Q99" s="13" t="s">
        <v>138</v>
      </c>
      <c r="R99" s="9" t="s">
        <v>133</v>
      </c>
      <c r="S99" s="13">
        <v>1</v>
      </c>
      <c r="T99" s="13">
        <v>1</v>
      </c>
    </row>
    <row r="100" spans="1:20" ht="14.4" thickTop="1" thickBot="1" x14ac:dyDescent="0.25"/>
    <row r="101" spans="1:20" ht="14.4" thickTop="1" thickBot="1" x14ac:dyDescent="0.25">
      <c r="A101">
        <f>A98+1</f>
        <v>30</v>
      </c>
      <c r="B101" s="9">
        <v>1</v>
      </c>
      <c r="C101" s="13">
        <v>0</v>
      </c>
      <c r="D101" s="13">
        <v>-1</v>
      </c>
      <c r="E101" s="6" t="s">
        <v>161</v>
      </c>
      <c r="F101" s="13">
        <v>1</v>
      </c>
      <c r="H101" s="9" t="s">
        <v>132</v>
      </c>
      <c r="I101" s="13" t="s">
        <v>138</v>
      </c>
      <c r="J101" s="13" t="s">
        <v>138</v>
      </c>
      <c r="K101" s="9" t="s">
        <v>132</v>
      </c>
      <c r="L101" s="13" t="s">
        <v>138</v>
      </c>
      <c r="M101" s="13" t="s">
        <v>138</v>
      </c>
      <c r="O101" s="9" t="s">
        <v>132</v>
      </c>
      <c r="P101" s="13" t="s">
        <v>138</v>
      </c>
      <c r="Q101" s="13" t="s">
        <v>138</v>
      </c>
      <c r="R101" s="9" t="s">
        <v>132</v>
      </c>
      <c r="S101" s="13">
        <v>1</v>
      </c>
      <c r="T101" s="13">
        <v>1</v>
      </c>
    </row>
    <row r="102" spans="1:20" ht="14.4" thickTop="1" thickBot="1" x14ac:dyDescent="0.25">
      <c r="B102" s="9">
        <v>2</v>
      </c>
      <c r="C102" s="13">
        <v>-1</v>
      </c>
      <c r="D102" s="13">
        <v>1</v>
      </c>
      <c r="E102" s="6" t="s">
        <v>162</v>
      </c>
      <c r="F102" s="13">
        <v>1</v>
      </c>
      <c r="H102" s="9" t="s">
        <v>133</v>
      </c>
      <c r="I102" s="13" t="s">
        <v>138</v>
      </c>
      <c r="J102" s="13" t="s">
        <v>138</v>
      </c>
      <c r="K102" s="9" t="s">
        <v>133</v>
      </c>
      <c r="L102" s="13">
        <v>1</v>
      </c>
      <c r="M102" s="13">
        <v>1</v>
      </c>
      <c r="O102" s="9" t="s">
        <v>133</v>
      </c>
      <c r="P102" s="13" t="s">
        <v>138</v>
      </c>
      <c r="Q102" s="13" t="s">
        <v>138</v>
      </c>
      <c r="R102" s="9" t="s">
        <v>133</v>
      </c>
      <c r="S102" s="13">
        <v>1</v>
      </c>
      <c r="T102" s="13">
        <v>1</v>
      </c>
    </row>
    <row r="103" spans="1:20" ht="14.4" thickTop="1" thickBot="1" x14ac:dyDescent="0.25"/>
    <row r="104" spans="1:20" ht="14.4" thickTop="1" thickBot="1" x14ac:dyDescent="0.25">
      <c r="A104">
        <f>A101+1</f>
        <v>31</v>
      </c>
      <c r="B104" s="9">
        <v>1</v>
      </c>
      <c r="C104" s="13">
        <v>0</v>
      </c>
      <c r="D104" s="13">
        <v>0</v>
      </c>
      <c r="E104" s="6" t="s">
        <v>161</v>
      </c>
      <c r="F104" s="13">
        <v>0</v>
      </c>
      <c r="H104" s="9" t="s">
        <v>132</v>
      </c>
      <c r="I104" s="13" t="s">
        <v>138</v>
      </c>
      <c r="J104" s="13" t="s">
        <v>138</v>
      </c>
      <c r="K104" s="9" t="s">
        <v>132</v>
      </c>
      <c r="L104" s="13" t="s">
        <v>138</v>
      </c>
      <c r="M104" s="13" t="s">
        <v>138</v>
      </c>
      <c r="O104" s="9" t="s">
        <v>132</v>
      </c>
      <c r="P104" s="13" t="s">
        <v>138</v>
      </c>
      <c r="Q104" s="13" t="s">
        <v>138</v>
      </c>
      <c r="R104" s="9" t="s">
        <v>132</v>
      </c>
      <c r="S104" s="13">
        <v>1</v>
      </c>
      <c r="T104" s="13">
        <v>1</v>
      </c>
    </row>
    <row r="105" spans="1:20" ht="14.4" thickTop="1" thickBot="1" x14ac:dyDescent="0.25">
      <c r="B105" s="9">
        <v>2</v>
      </c>
      <c r="C105" s="13">
        <v>-1</v>
      </c>
      <c r="D105" s="13">
        <v>-1</v>
      </c>
      <c r="E105" s="6" t="s">
        <v>162</v>
      </c>
      <c r="F105" s="13">
        <v>1</v>
      </c>
      <c r="H105" s="9" t="s">
        <v>133</v>
      </c>
      <c r="I105" s="13" t="s">
        <v>138</v>
      </c>
      <c r="J105" s="13" t="s">
        <v>138</v>
      </c>
      <c r="K105" s="9" t="s">
        <v>133</v>
      </c>
      <c r="L105" s="13" t="s">
        <v>138</v>
      </c>
      <c r="M105" s="13" t="s">
        <v>138</v>
      </c>
      <c r="O105" s="9" t="s">
        <v>133</v>
      </c>
      <c r="P105" s="13" t="s">
        <v>138</v>
      </c>
      <c r="Q105" s="13" t="s">
        <v>138</v>
      </c>
      <c r="R105" s="9" t="s">
        <v>133</v>
      </c>
      <c r="S105" s="13">
        <v>1</v>
      </c>
      <c r="T105" s="13">
        <v>1</v>
      </c>
    </row>
    <row r="106" spans="1:20" ht="14.4" thickTop="1" thickBot="1" x14ac:dyDescent="0.25"/>
    <row r="107" spans="1:20" ht="14.4" thickTop="1" thickBot="1" x14ac:dyDescent="0.25">
      <c r="A107">
        <f>A104+1</f>
        <v>32</v>
      </c>
      <c r="B107" s="9">
        <v>1</v>
      </c>
      <c r="C107" s="13">
        <v>0</v>
      </c>
      <c r="D107" s="13">
        <v>0</v>
      </c>
      <c r="E107" s="6" t="s">
        <v>161</v>
      </c>
      <c r="F107" s="13">
        <v>0</v>
      </c>
      <c r="H107" s="9" t="s">
        <v>132</v>
      </c>
      <c r="I107" s="13" t="s">
        <v>138</v>
      </c>
      <c r="J107" s="13">
        <v>1</v>
      </c>
      <c r="K107" s="9" t="s">
        <v>132</v>
      </c>
      <c r="L107" s="13" t="s">
        <v>138</v>
      </c>
      <c r="M107" s="13" t="s">
        <v>138</v>
      </c>
      <c r="O107" s="9" t="s">
        <v>132</v>
      </c>
      <c r="P107" s="13" t="s">
        <v>138</v>
      </c>
      <c r="Q107" s="13" t="s">
        <v>138</v>
      </c>
      <c r="R107" s="9" t="s">
        <v>132</v>
      </c>
      <c r="S107" s="13">
        <v>1</v>
      </c>
      <c r="T107" s="13">
        <v>1</v>
      </c>
    </row>
    <row r="108" spans="1:20" ht="14.4" thickTop="1" thickBot="1" x14ac:dyDescent="0.25">
      <c r="B108" s="9">
        <v>2</v>
      </c>
      <c r="C108" s="13">
        <v>-1</v>
      </c>
      <c r="D108" s="13">
        <v>0</v>
      </c>
      <c r="E108" s="6" t="s">
        <v>162</v>
      </c>
      <c r="F108" s="13">
        <v>1</v>
      </c>
      <c r="H108" s="9" t="s">
        <v>133</v>
      </c>
      <c r="I108" s="13" t="s">
        <v>138</v>
      </c>
      <c r="J108" s="13">
        <v>1</v>
      </c>
      <c r="K108" s="9" t="s">
        <v>133</v>
      </c>
      <c r="L108" s="13" t="s">
        <v>138</v>
      </c>
      <c r="M108" s="13" t="s">
        <v>138</v>
      </c>
      <c r="O108" s="9" t="s">
        <v>133</v>
      </c>
      <c r="P108" s="13" t="s">
        <v>138</v>
      </c>
      <c r="Q108" s="13" t="s">
        <v>138</v>
      </c>
      <c r="R108" s="9" t="s">
        <v>133</v>
      </c>
      <c r="S108" s="13">
        <v>1</v>
      </c>
      <c r="T108" s="13">
        <v>1</v>
      </c>
    </row>
    <row r="109" spans="1:20" ht="14.4" thickTop="1" thickBot="1" x14ac:dyDescent="0.25"/>
    <row r="110" spans="1:20" ht="14.4" thickTop="1" thickBot="1" x14ac:dyDescent="0.25">
      <c r="A110">
        <f>A107+1</f>
        <v>33</v>
      </c>
      <c r="B110" s="9">
        <v>1</v>
      </c>
      <c r="C110" s="13">
        <v>0</v>
      </c>
      <c r="D110" s="13">
        <v>0</v>
      </c>
      <c r="E110" s="6" t="s">
        <v>161</v>
      </c>
      <c r="F110" s="13">
        <v>1</v>
      </c>
      <c r="H110" s="9" t="s">
        <v>132</v>
      </c>
      <c r="I110" s="13" t="s">
        <v>138</v>
      </c>
      <c r="J110" s="13" t="s">
        <v>138</v>
      </c>
      <c r="K110" s="9" t="s">
        <v>132</v>
      </c>
      <c r="L110" s="13" t="s">
        <v>138</v>
      </c>
      <c r="M110" s="13" t="s">
        <v>138</v>
      </c>
      <c r="O110" s="9" t="s">
        <v>132</v>
      </c>
      <c r="P110" s="13" t="s">
        <v>138</v>
      </c>
      <c r="Q110" s="13" t="s">
        <v>138</v>
      </c>
      <c r="R110" s="9" t="s">
        <v>132</v>
      </c>
      <c r="S110" s="13">
        <v>1</v>
      </c>
      <c r="T110" s="13">
        <v>1</v>
      </c>
    </row>
    <row r="111" spans="1:20" ht="14.4" thickTop="1" thickBot="1" x14ac:dyDescent="0.25">
      <c r="B111" s="9">
        <v>2</v>
      </c>
      <c r="C111" s="13">
        <v>-1</v>
      </c>
      <c r="D111" s="13">
        <v>1</v>
      </c>
      <c r="E111" s="6" t="s">
        <v>162</v>
      </c>
      <c r="F111" s="13">
        <v>1</v>
      </c>
      <c r="H111" s="9" t="s">
        <v>133</v>
      </c>
      <c r="I111" s="13" t="s">
        <v>138</v>
      </c>
      <c r="J111" s="13" t="s">
        <v>138</v>
      </c>
      <c r="K111" s="9" t="s">
        <v>133</v>
      </c>
      <c r="L111" s="13" t="s">
        <v>138</v>
      </c>
      <c r="M111" s="13" t="s">
        <v>138</v>
      </c>
      <c r="O111" s="9" t="s">
        <v>133</v>
      </c>
      <c r="P111" s="13" t="s">
        <v>138</v>
      </c>
      <c r="Q111" s="13" t="s">
        <v>138</v>
      </c>
      <c r="R111" s="9" t="s">
        <v>133</v>
      </c>
      <c r="S111" s="13">
        <v>1</v>
      </c>
      <c r="T111" s="13">
        <v>1</v>
      </c>
    </row>
    <row r="112" spans="1:20" ht="14.4" thickTop="1" thickBot="1" x14ac:dyDescent="0.25"/>
    <row r="113" spans="1:20" ht="14.4" thickTop="1" thickBot="1" x14ac:dyDescent="0.25">
      <c r="A113">
        <f>A110+1</f>
        <v>34</v>
      </c>
      <c r="B113" s="9">
        <v>1</v>
      </c>
      <c r="C113" s="13">
        <v>0</v>
      </c>
      <c r="D113" s="13">
        <v>1</v>
      </c>
      <c r="E113" s="6" t="s">
        <v>161</v>
      </c>
      <c r="F113" s="13">
        <v>0</v>
      </c>
      <c r="H113" s="9" t="s">
        <v>132</v>
      </c>
      <c r="I113" s="13" t="s">
        <v>138</v>
      </c>
      <c r="J113" s="13" t="s">
        <v>138</v>
      </c>
      <c r="K113" s="9" t="s">
        <v>132</v>
      </c>
      <c r="L113" s="13">
        <v>1</v>
      </c>
      <c r="M113" s="13">
        <v>1</v>
      </c>
      <c r="O113" s="9" t="s">
        <v>132</v>
      </c>
      <c r="P113" s="13" t="s">
        <v>138</v>
      </c>
      <c r="Q113" s="13" t="s">
        <v>138</v>
      </c>
      <c r="R113" s="9" t="s">
        <v>132</v>
      </c>
      <c r="S113" s="13">
        <v>1</v>
      </c>
      <c r="T113" s="13">
        <v>1</v>
      </c>
    </row>
    <row r="114" spans="1:20" ht="14.4" thickTop="1" thickBot="1" x14ac:dyDescent="0.25">
      <c r="B114" s="9">
        <v>2</v>
      </c>
      <c r="C114" s="13">
        <v>-1</v>
      </c>
      <c r="D114" s="13">
        <v>-1</v>
      </c>
      <c r="E114" s="6" t="s">
        <v>162</v>
      </c>
      <c r="F114" s="13">
        <v>0</v>
      </c>
      <c r="H114" s="9" t="s">
        <v>133</v>
      </c>
      <c r="I114" s="13" t="s">
        <v>138</v>
      </c>
      <c r="J114" s="13" t="s">
        <v>138</v>
      </c>
      <c r="K114" s="9" t="s">
        <v>133</v>
      </c>
      <c r="L114" s="13" t="s">
        <v>138</v>
      </c>
      <c r="M114" s="13" t="s">
        <v>138</v>
      </c>
      <c r="O114" s="9" t="s">
        <v>133</v>
      </c>
      <c r="P114" s="13" t="s">
        <v>138</v>
      </c>
      <c r="Q114" s="13" t="s">
        <v>138</v>
      </c>
      <c r="R114" s="9" t="s">
        <v>133</v>
      </c>
      <c r="S114" s="13">
        <v>1</v>
      </c>
      <c r="T114" s="13">
        <v>1</v>
      </c>
    </row>
    <row r="115" spans="1:20" ht="14.4" thickTop="1" thickBot="1" x14ac:dyDescent="0.25"/>
    <row r="116" spans="1:20" ht="14.4" thickTop="1" thickBot="1" x14ac:dyDescent="0.25">
      <c r="A116">
        <f>A113+1</f>
        <v>35</v>
      </c>
      <c r="B116" s="9">
        <v>1</v>
      </c>
      <c r="C116" s="13">
        <v>0</v>
      </c>
      <c r="D116" s="13">
        <v>1</v>
      </c>
      <c r="E116" s="6" t="s">
        <v>161</v>
      </c>
      <c r="F116" s="13">
        <v>0</v>
      </c>
      <c r="H116" s="9" t="s">
        <v>132</v>
      </c>
      <c r="I116" s="13" t="s">
        <v>138</v>
      </c>
      <c r="J116" s="13">
        <v>1</v>
      </c>
      <c r="K116" s="9" t="s">
        <v>132</v>
      </c>
      <c r="L116" s="13" t="s">
        <v>138</v>
      </c>
      <c r="M116" s="13">
        <v>1</v>
      </c>
      <c r="O116" s="9" t="s">
        <v>132</v>
      </c>
      <c r="P116" s="13" t="s">
        <v>138</v>
      </c>
      <c r="Q116" s="13" t="s">
        <v>138</v>
      </c>
      <c r="R116" s="9" t="s">
        <v>132</v>
      </c>
      <c r="S116" s="13">
        <v>1</v>
      </c>
      <c r="T116" s="13">
        <v>1</v>
      </c>
    </row>
    <row r="117" spans="1:20" ht="14.4" thickTop="1" thickBot="1" x14ac:dyDescent="0.25">
      <c r="B117" s="9">
        <v>2</v>
      </c>
      <c r="C117" s="13">
        <v>-1</v>
      </c>
      <c r="D117" s="13">
        <v>0</v>
      </c>
      <c r="E117" s="6" t="s">
        <v>162</v>
      </c>
      <c r="F117" s="13">
        <v>0</v>
      </c>
      <c r="H117" s="9" t="s">
        <v>133</v>
      </c>
      <c r="I117" s="13" t="s">
        <v>138</v>
      </c>
      <c r="J117" s="13" t="s">
        <v>138</v>
      </c>
      <c r="K117" s="9" t="s">
        <v>133</v>
      </c>
      <c r="L117" s="13" t="s">
        <v>138</v>
      </c>
      <c r="M117" s="13" t="s">
        <v>138</v>
      </c>
      <c r="O117" s="9" t="s">
        <v>133</v>
      </c>
      <c r="P117" s="13" t="s">
        <v>138</v>
      </c>
      <c r="Q117" s="13" t="s">
        <v>138</v>
      </c>
      <c r="R117" s="9" t="s">
        <v>133</v>
      </c>
      <c r="S117" s="13">
        <v>1</v>
      </c>
      <c r="T117" s="13">
        <v>1</v>
      </c>
    </row>
    <row r="118" spans="1:20" ht="14.4" thickTop="1" thickBot="1" x14ac:dyDescent="0.25"/>
    <row r="119" spans="1:20" ht="14.4" thickTop="1" thickBot="1" x14ac:dyDescent="0.25">
      <c r="A119">
        <f>A116+1</f>
        <v>36</v>
      </c>
      <c r="B119" s="9">
        <v>1</v>
      </c>
      <c r="C119" s="13">
        <v>0</v>
      </c>
      <c r="D119" s="13">
        <v>1</v>
      </c>
      <c r="E119" s="6" t="s">
        <v>161</v>
      </c>
      <c r="F119" s="13">
        <v>0</v>
      </c>
      <c r="H119" s="9" t="s">
        <v>132</v>
      </c>
      <c r="I119" s="13" t="s">
        <v>138</v>
      </c>
      <c r="J119" s="13" t="s">
        <v>138</v>
      </c>
      <c r="K119" s="9" t="s">
        <v>132</v>
      </c>
      <c r="L119" s="13" t="s">
        <v>138</v>
      </c>
      <c r="M119" s="13">
        <v>1</v>
      </c>
      <c r="O119" s="9" t="s">
        <v>132</v>
      </c>
      <c r="P119" s="13" t="s">
        <v>138</v>
      </c>
      <c r="Q119" s="13" t="s">
        <v>138</v>
      </c>
      <c r="R119" s="9" t="s">
        <v>132</v>
      </c>
      <c r="S119" s="13">
        <v>1</v>
      </c>
      <c r="T119" s="13">
        <v>1</v>
      </c>
    </row>
    <row r="120" spans="1:20" ht="14.4" thickTop="1" thickBot="1" x14ac:dyDescent="0.25">
      <c r="B120" s="9">
        <v>2</v>
      </c>
      <c r="C120" s="13">
        <v>-1</v>
      </c>
      <c r="D120" s="13">
        <v>1</v>
      </c>
      <c r="E120" s="6" t="s">
        <v>162</v>
      </c>
      <c r="F120" s="13">
        <v>0</v>
      </c>
      <c r="H120" s="9" t="s">
        <v>133</v>
      </c>
      <c r="I120" s="13" t="s">
        <v>138</v>
      </c>
      <c r="J120" s="13" t="s">
        <v>138</v>
      </c>
      <c r="K120" s="9" t="s">
        <v>133</v>
      </c>
      <c r="L120" s="13" t="s">
        <v>138</v>
      </c>
      <c r="M120" s="13" t="s">
        <v>138</v>
      </c>
      <c r="O120" s="9" t="s">
        <v>133</v>
      </c>
      <c r="P120" s="13" t="s">
        <v>138</v>
      </c>
      <c r="Q120" s="13" t="s">
        <v>138</v>
      </c>
      <c r="R120" s="9" t="s">
        <v>133</v>
      </c>
      <c r="S120" s="13">
        <v>1</v>
      </c>
      <c r="T120" s="13">
        <v>1</v>
      </c>
    </row>
    <row r="121" spans="1:20" ht="14.4" thickTop="1" thickBot="1" x14ac:dyDescent="0.25"/>
    <row r="122" spans="1:20" ht="14.4" thickTop="1" thickBot="1" x14ac:dyDescent="0.25">
      <c r="A122">
        <f>A119+1</f>
        <v>37</v>
      </c>
      <c r="B122" s="9">
        <v>1</v>
      </c>
      <c r="C122" s="13">
        <v>0</v>
      </c>
      <c r="D122" s="13">
        <v>-1</v>
      </c>
      <c r="E122" s="6" t="s">
        <v>161</v>
      </c>
      <c r="F122" s="13">
        <v>0</v>
      </c>
      <c r="H122" s="9" t="s">
        <v>132</v>
      </c>
      <c r="I122" s="13" t="s">
        <v>138</v>
      </c>
      <c r="J122" s="13" t="s">
        <v>138</v>
      </c>
      <c r="K122" s="9" t="s">
        <v>132</v>
      </c>
      <c r="L122" s="13" t="s">
        <v>138</v>
      </c>
      <c r="M122" s="13" t="s">
        <v>138</v>
      </c>
      <c r="O122" s="9" t="s">
        <v>132</v>
      </c>
      <c r="P122" s="13" t="s">
        <v>138</v>
      </c>
      <c r="Q122" s="13" t="s">
        <v>138</v>
      </c>
      <c r="R122" s="9" t="s">
        <v>132</v>
      </c>
      <c r="S122" s="13">
        <v>1</v>
      </c>
      <c r="T122" s="13">
        <v>1</v>
      </c>
    </row>
    <row r="123" spans="1:20" ht="14.4" thickTop="1" thickBot="1" x14ac:dyDescent="0.25">
      <c r="B123" s="9">
        <v>2</v>
      </c>
      <c r="C123" s="13">
        <v>0</v>
      </c>
      <c r="D123" s="13">
        <v>-1</v>
      </c>
      <c r="E123" s="6" t="s">
        <v>162</v>
      </c>
      <c r="F123" s="13">
        <v>1</v>
      </c>
      <c r="H123" s="9" t="s">
        <v>133</v>
      </c>
      <c r="I123" s="13" t="s">
        <v>138</v>
      </c>
      <c r="J123" s="13" t="s">
        <v>138</v>
      </c>
      <c r="K123" s="9" t="s">
        <v>133</v>
      </c>
      <c r="L123" s="13" t="s">
        <v>138</v>
      </c>
      <c r="M123" s="13">
        <v>1</v>
      </c>
      <c r="O123" s="9" t="s">
        <v>133</v>
      </c>
      <c r="P123" s="13" t="s">
        <v>138</v>
      </c>
      <c r="Q123" s="13" t="s">
        <v>138</v>
      </c>
      <c r="R123" s="9" t="s">
        <v>133</v>
      </c>
      <c r="S123" s="13">
        <v>1</v>
      </c>
      <c r="T123" s="13">
        <v>1</v>
      </c>
    </row>
    <row r="124" spans="1:20" ht="14.4" thickTop="1" thickBot="1" x14ac:dyDescent="0.25"/>
    <row r="125" spans="1:20" ht="14.4" thickTop="1" thickBot="1" x14ac:dyDescent="0.25">
      <c r="A125">
        <f>A122+1</f>
        <v>38</v>
      </c>
      <c r="B125" s="9">
        <v>1</v>
      </c>
      <c r="C125" s="13">
        <v>0</v>
      </c>
      <c r="D125" s="13">
        <v>-1</v>
      </c>
      <c r="E125" s="6" t="s">
        <v>161</v>
      </c>
      <c r="F125" s="13">
        <v>0</v>
      </c>
      <c r="H125" s="9" t="s">
        <v>132</v>
      </c>
      <c r="I125" s="13" t="s">
        <v>138</v>
      </c>
      <c r="J125" s="13" t="s">
        <v>138</v>
      </c>
      <c r="K125" s="9" t="s">
        <v>132</v>
      </c>
      <c r="L125" s="13" t="s">
        <v>138</v>
      </c>
      <c r="M125" s="13" t="s">
        <v>138</v>
      </c>
      <c r="O125" s="9" t="s">
        <v>132</v>
      </c>
      <c r="P125" s="13" t="s">
        <v>138</v>
      </c>
      <c r="Q125" s="13" t="s">
        <v>138</v>
      </c>
      <c r="R125" s="9" t="s">
        <v>132</v>
      </c>
      <c r="S125" s="13">
        <v>1</v>
      </c>
      <c r="T125" s="13">
        <v>1</v>
      </c>
    </row>
    <row r="126" spans="1:20" ht="14.4" thickTop="1" thickBot="1" x14ac:dyDescent="0.25">
      <c r="B126" s="9">
        <v>2</v>
      </c>
      <c r="C126" s="13">
        <v>0</v>
      </c>
      <c r="D126" s="13">
        <v>0</v>
      </c>
      <c r="E126" s="6" t="s">
        <v>162</v>
      </c>
      <c r="F126" s="13">
        <v>1</v>
      </c>
      <c r="H126" s="9" t="s">
        <v>133</v>
      </c>
      <c r="I126" s="13">
        <v>1</v>
      </c>
      <c r="J126" s="13">
        <v>1</v>
      </c>
      <c r="K126" s="9" t="s">
        <v>133</v>
      </c>
      <c r="L126" s="13" t="s">
        <v>138</v>
      </c>
      <c r="M126" s="13" t="s">
        <v>138</v>
      </c>
      <c r="O126" s="9" t="s">
        <v>133</v>
      </c>
      <c r="P126" s="13" t="s">
        <v>138</v>
      </c>
      <c r="Q126" s="13" t="s">
        <v>138</v>
      </c>
      <c r="R126" s="9" t="s">
        <v>133</v>
      </c>
      <c r="S126" s="13">
        <v>1</v>
      </c>
      <c r="T126" s="13">
        <v>1</v>
      </c>
    </row>
    <row r="127" spans="1:20" ht="14.4" thickTop="1" thickBot="1" x14ac:dyDescent="0.25"/>
    <row r="128" spans="1:20" ht="14.4" thickTop="1" thickBot="1" x14ac:dyDescent="0.25">
      <c r="A128">
        <f>A125+1</f>
        <v>39</v>
      </c>
      <c r="B128" s="9">
        <v>1</v>
      </c>
      <c r="C128" s="13">
        <v>0</v>
      </c>
      <c r="D128" s="13">
        <v>-1</v>
      </c>
      <c r="E128" s="6" t="s">
        <v>161</v>
      </c>
      <c r="F128" s="13">
        <v>0</v>
      </c>
      <c r="H128" s="9" t="s">
        <v>132</v>
      </c>
      <c r="I128" s="13" t="s">
        <v>138</v>
      </c>
      <c r="J128" s="13" t="s">
        <v>138</v>
      </c>
      <c r="K128" s="9" t="s">
        <v>132</v>
      </c>
      <c r="L128" s="13" t="s">
        <v>138</v>
      </c>
      <c r="M128" s="13" t="s">
        <v>138</v>
      </c>
      <c r="O128" s="9" t="s">
        <v>132</v>
      </c>
      <c r="P128" s="13" t="s">
        <v>138</v>
      </c>
      <c r="Q128" s="13" t="s">
        <v>138</v>
      </c>
      <c r="R128" s="9" t="s">
        <v>132</v>
      </c>
      <c r="S128" s="13">
        <v>1</v>
      </c>
      <c r="T128" s="13">
        <v>1</v>
      </c>
    </row>
    <row r="129" spans="1:20" ht="14.4" thickTop="1" thickBot="1" x14ac:dyDescent="0.25">
      <c r="B129" s="9">
        <v>2</v>
      </c>
      <c r="C129" s="13">
        <v>0</v>
      </c>
      <c r="D129" s="13">
        <v>1</v>
      </c>
      <c r="E129" s="6" t="s">
        <v>162</v>
      </c>
      <c r="F129" s="13">
        <v>1</v>
      </c>
      <c r="H129" s="9" t="s">
        <v>133</v>
      </c>
      <c r="I129" s="13" t="s">
        <v>138</v>
      </c>
      <c r="J129" s="13" t="s">
        <v>138</v>
      </c>
      <c r="K129" s="9" t="s">
        <v>133</v>
      </c>
      <c r="L129" s="13">
        <v>1</v>
      </c>
      <c r="M129" s="13" t="s">
        <v>138</v>
      </c>
      <c r="O129" s="9" t="s">
        <v>133</v>
      </c>
      <c r="P129" s="13" t="s">
        <v>138</v>
      </c>
      <c r="Q129" s="13" t="s">
        <v>138</v>
      </c>
      <c r="R129" s="9" t="s">
        <v>133</v>
      </c>
      <c r="S129" s="13">
        <v>1</v>
      </c>
      <c r="T129" s="13">
        <v>1</v>
      </c>
    </row>
    <row r="130" spans="1:20" ht="14.4" thickTop="1" thickBot="1" x14ac:dyDescent="0.25"/>
    <row r="131" spans="1:20" ht="14.4" thickTop="1" thickBot="1" x14ac:dyDescent="0.25">
      <c r="A131">
        <f>A128+1</f>
        <v>40</v>
      </c>
      <c r="B131" s="9">
        <v>1</v>
      </c>
      <c r="C131" s="13">
        <v>0</v>
      </c>
      <c r="D131" s="13">
        <v>0</v>
      </c>
      <c r="E131" s="6" t="s">
        <v>161</v>
      </c>
      <c r="F131" s="13">
        <v>0</v>
      </c>
      <c r="H131" s="9" t="s">
        <v>132</v>
      </c>
      <c r="I131" s="13" t="s">
        <v>138</v>
      </c>
      <c r="J131" s="13" t="s">
        <v>138</v>
      </c>
      <c r="K131" s="9" t="s">
        <v>132</v>
      </c>
      <c r="L131" s="13" t="s">
        <v>138</v>
      </c>
      <c r="M131" s="13" t="s">
        <v>138</v>
      </c>
      <c r="O131" s="9" t="s">
        <v>132</v>
      </c>
      <c r="P131" s="13" t="s">
        <v>138</v>
      </c>
      <c r="Q131" s="13" t="s">
        <v>138</v>
      </c>
      <c r="R131" s="9" t="s">
        <v>132</v>
      </c>
      <c r="S131" s="13">
        <v>1</v>
      </c>
      <c r="T131" s="13">
        <v>1</v>
      </c>
    </row>
    <row r="132" spans="1:20" ht="14.4" thickTop="1" thickBot="1" x14ac:dyDescent="0.25">
      <c r="B132" s="9">
        <v>2</v>
      </c>
      <c r="C132" s="13">
        <v>0</v>
      </c>
      <c r="D132" s="13">
        <v>-1</v>
      </c>
      <c r="E132" s="6" t="s">
        <v>162</v>
      </c>
      <c r="F132" s="13">
        <v>1</v>
      </c>
      <c r="H132" s="9" t="s">
        <v>133</v>
      </c>
      <c r="I132" s="13" t="s">
        <v>138</v>
      </c>
      <c r="J132" s="13" t="s">
        <v>138</v>
      </c>
      <c r="K132" s="9" t="s">
        <v>133</v>
      </c>
      <c r="L132" s="13" t="s">
        <v>138</v>
      </c>
      <c r="M132" s="13" t="s">
        <v>138</v>
      </c>
      <c r="O132" s="9" t="s">
        <v>133</v>
      </c>
      <c r="P132" s="13" t="s">
        <v>138</v>
      </c>
      <c r="Q132" s="13" t="s">
        <v>138</v>
      </c>
      <c r="R132" s="9" t="s">
        <v>133</v>
      </c>
      <c r="S132" s="13">
        <v>1</v>
      </c>
      <c r="T132" s="13">
        <v>1</v>
      </c>
    </row>
    <row r="133" spans="1:20" ht="14.4" thickTop="1" thickBot="1" x14ac:dyDescent="0.25"/>
    <row r="134" spans="1:20" ht="14.4" thickTop="1" thickBot="1" x14ac:dyDescent="0.25">
      <c r="A134">
        <f>A131+1</f>
        <v>41</v>
      </c>
      <c r="B134" s="9">
        <v>1</v>
      </c>
      <c r="C134" s="13">
        <v>0</v>
      </c>
      <c r="D134" s="13">
        <v>0</v>
      </c>
      <c r="E134" s="6" t="s">
        <v>161</v>
      </c>
      <c r="F134" s="13">
        <v>1</v>
      </c>
      <c r="H134" s="9" t="s">
        <v>132</v>
      </c>
      <c r="I134" s="13">
        <v>1</v>
      </c>
      <c r="J134" s="13">
        <v>1</v>
      </c>
      <c r="K134" s="9" t="s">
        <v>132</v>
      </c>
      <c r="L134" s="13" t="s">
        <v>138</v>
      </c>
      <c r="M134" s="13" t="s">
        <v>138</v>
      </c>
      <c r="O134" s="9" t="s">
        <v>132</v>
      </c>
      <c r="P134" s="13" t="s">
        <v>138</v>
      </c>
      <c r="Q134" s="13" t="s">
        <v>138</v>
      </c>
      <c r="R134" s="9" t="s">
        <v>132</v>
      </c>
      <c r="S134" s="13">
        <v>1</v>
      </c>
      <c r="T134" s="13">
        <v>1</v>
      </c>
    </row>
    <row r="135" spans="1:20" ht="14.4" thickTop="1" thickBot="1" x14ac:dyDescent="0.25">
      <c r="B135" s="9">
        <v>2</v>
      </c>
      <c r="C135" s="13">
        <v>0</v>
      </c>
      <c r="D135" s="13">
        <v>0</v>
      </c>
      <c r="E135" s="6" t="s">
        <v>162</v>
      </c>
      <c r="F135" s="13">
        <v>1</v>
      </c>
      <c r="H135" s="9" t="s">
        <v>133</v>
      </c>
      <c r="I135" s="13">
        <v>1</v>
      </c>
      <c r="J135" s="13">
        <v>1</v>
      </c>
      <c r="K135" s="9" t="s">
        <v>133</v>
      </c>
      <c r="L135" s="13" t="s">
        <v>138</v>
      </c>
      <c r="M135" s="13" t="s">
        <v>138</v>
      </c>
      <c r="O135" s="9" t="s">
        <v>133</v>
      </c>
      <c r="P135" s="13" t="s">
        <v>138</v>
      </c>
      <c r="Q135" s="13" t="s">
        <v>138</v>
      </c>
      <c r="R135" s="9" t="s">
        <v>133</v>
      </c>
      <c r="S135" s="13">
        <v>1</v>
      </c>
      <c r="T135" s="13">
        <v>1</v>
      </c>
    </row>
    <row r="136" spans="1:20" ht="14.4" thickTop="1" thickBot="1" x14ac:dyDescent="0.25"/>
    <row r="137" spans="1:20" ht="14.4" thickTop="1" thickBot="1" x14ac:dyDescent="0.25">
      <c r="A137">
        <f>A134+1</f>
        <v>42</v>
      </c>
      <c r="B137" s="9">
        <v>1</v>
      </c>
      <c r="C137" s="13">
        <v>0</v>
      </c>
      <c r="D137" s="13">
        <v>0</v>
      </c>
      <c r="E137" s="6" t="s">
        <v>161</v>
      </c>
      <c r="F137" s="13">
        <v>1</v>
      </c>
      <c r="H137" s="9" t="s">
        <v>132</v>
      </c>
      <c r="I137" s="13" t="s">
        <v>138</v>
      </c>
      <c r="J137" s="13" t="s">
        <v>138</v>
      </c>
      <c r="K137" s="9" t="s">
        <v>132</v>
      </c>
      <c r="L137" s="13" t="s">
        <v>138</v>
      </c>
      <c r="M137" s="13" t="s">
        <v>138</v>
      </c>
      <c r="O137" s="9" t="s">
        <v>132</v>
      </c>
      <c r="P137" s="13" t="s">
        <v>138</v>
      </c>
      <c r="Q137" s="13" t="s">
        <v>138</v>
      </c>
      <c r="R137" s="9" t="s">
        <v>132</v>
      </c>
      <c r="S137" s="13">
        <v>1</v>
      </c>
      <c r="T137" s="13">
        <v>1</v>
      </c>
    </row>
    <row r="138" spans="1:20" ht="14.4" thickTop="1" thickBot="1" x14ac:dyDescent="0.25">
      <c r="B138" s="9">
        <v>2</v>
      </c>
      <c r="C138" s="13">
        <v>0</v>
      </c>
      <c r="D138" s="13">
        <v>1</v>
      </c>
      <c r="E138" s="6" t="s">
        <v>162</v>
      </c>
      <c r="F138" s="13">
        <v>1</v>
      </c>
      <c r="H138" s="9" t="s">
        <v>133</v>
      </c>
      <c r="I138" s="13" t="s">
        <v>138</v>
      </c>
      <c r="J138" s="13" t="s">
        <v>138</v>
      </c>
      <c r="K138" s="9" t="s">
        <v>133</v>
      </c>
      <c r="L138" s="13" t="s">
        <v>138</v>
      </c>
      <c r="M138" s="13" t="s">
        <v>138</v>
      </c>
      <c r="O138" s="9" t="s">
        <v>133</v>
      </c>
      <c r="P138" s="13" t="s">
        <v>138</v>
      </c>
      <c r="Q138" s="13" t="s">
        <v>138</v>
      </c>
      <c r="R138" s="9" t="s">
        <v>133</v>
      </c>
      <c r="S138" s="13">
        <v>1</v>
      </c>
      <c r="T138" s="13">
        <v>1</v>
      </c>
    </row>
    <row r="139" spans="1:20" ht="14.4" thickTop="1" thickBot="1" x14ac:dyDescent="0.25"/>
    <row r="140" spans="1:20" ht="14.4" thickTop="1" thickBot="1" x14ac:dyDescent="0.25">
      <c r="A140">
        <f>A137+1</f>
        <v>43</v>
      </c>
      <c r="B140" s="9">
        <v>1</v>
      </c>
      <c r="C140" s="13">
        <v>0</v>
      </c>
      <c r="D140" s="13">
        <v>1</v>
      </c>
      <c r="E140" s="6" t="s">
        <v>161</v>
      </c>
      <c r="F140" s="13">
        <v>0</v>
      </c>
      <c r="H140" s="9" t="s">
        <v>132</v>
      </c>
      <c r="I140" s="13" t="s">
        <v>138</v>
      </c>
      <c r="J140" s="13" t="s">
        <v>138</v>
      </c>
      <c r="K140" s="9" t="s">
        <v>132</v>
      </c>
      <c r="L140" s="13">
        <v>1</v>
      </c>
      <c r="M140" s="13" t="s">
        <v>138</v>
      </c>
      <c r="O140" s="9" t="s">
        <v>132</v>
      </c>
      <c r="P140" s="13" t="s">
        <v>138</v>
      </c>
      <c r="Q140" s="13" t="s">
        <v>138</v>
      </c>
      <c r="R140" s="9" t="s">
        <v>132</v>
      </c>
      <c r="S140" s="13">
        <v>1</v>
      </c>
      <c r="T140" s="13">
        <v>1</v>
      </c>
    </row>
    <row r="141" spans="1:20" ht="14.4" thickTop="1" thickBot="1" x14ac:dyDescent="0.25">
      <c r="B141" s="9">
        <v>2</v>
      </c>
      <c r="C141" s="13">
        <v>0</v>
      </c>
      <c r="D141" s="13">
        <v>-1</v>
      </c>
      <c r="E141" s="6" t="s">
        <v>162</v>
      </c>
      <c r="F141" s="13">
        <v>0</v>
      </c>
      <c r="H141" s="9" t="s">
        <v>133</v>
      </c>
      <c r="I141" s="13" t="s">
        <v>138</v>
      </c>
      <c r="J141" s="13" t="s">
        <v>138</v>
      </c>
      <c r="K141" s="9" t="s">
        <v>133</v>
      </c>
      <c r="L141" s="13" t="s">
        <v>138</v>
      </c>
      <c r="M141" s="13" t="s">
        <v>138</v>
      </c>
      <c r="O141" s="9" t="s">
        <v>133</v>
      </c>
      <c r="P141" s="13" t="s">
        <v>138</v>
      </c>
      <c r="Q141" s="13" t="s">
        <v>138</v>
      </c>
      <c r="R141" s="9" t="s">
        <v>133</v>
      </c>
      <c r="S141" s="13">
        <v>1</v>
      </c>
      <c r="T141" s="13">
        <v>1</v>
      </c>
    </row>
    <row r="142" spans="1:20" ht="14.4" thickTop="1" thickBot="1" x14ac:dyDescent="0.25"/>
    <row r="143" spans="1:20" ht="14.4" thickTop="1" thickBot="1" x14ac:dyDescent="0.25">
      <c r="A143">
        <f>A140+1</f>
        <v>44</v>
      </c>
      <c r="B143" s="9">
        <v>1</v>
      </c>
      <c r="C143" s="13">
        <v>0</v>
      </c>
      <c r="D143" s="13">
        <v>1</v>
      </c>
      <c r="E143" s="6" t="s">
        <v>161</v>
      </c>
      <c r="F143" s="13">
        <v>0</v>
      </c>
      <c r="H143" s="9" t="s">
        <v>132</v>
      </c>
      <c r="I143" s="13">
        <v>1</v>
      </c>
      <c r="J143" s="13">
        <v>1</v>
      </c>
      <c r="K143" s="9" t="s">
        <v>132</v>
      </c>
      <c r="L143" s="13" t="s">
        <v>138</v>
      </c>
      <c r="M143" s="13" t="s">
        <v>138</v>
      </c>
      <c r="O143" s="9" t="s">
        <v>132</v>
      </c>
      <c r="P143" s="13" t="s">
        <v>138</v>
      </c>
      <c r="Q143" s="13" t="s">
        <v>138</v>
      </c>
      <c r="R143" s="9" t="s">
        <v>132</v>
      </c>
      <c r="S143" s="13">
        <v>1</v>
      </c>
      <c r="T143" s="13">
        <v>1</v>
      </c>
    </row>
    <row r="144" spans="1:20" ht="14.4" thickTop="1" thickBot="1" x14ac:dyDescent="0.25">
      <c r="B144" s="9">
        <v>2</v>
      </c>
      <c r="C144" s="13">
        <v>0</v>
      </c>
      <c r="D144" s="13">
        <v>0</v>
      </c>
      <c r="E144" s="6" t="s">
        <v>162</v>
      </c>
      <c r="F144" s="13">
        <v>0</v>
      </c>
      <c r="H144" s="9" t="s">
        <v>133</v>
      </c>
      <c r="I144" s="13" t="s">
        <v>138</v>
      </c>
      <c r="J144" s="13" t="s">
        <v>138</v>
      </c>
      <c r="K144" s="9" t="s">
        <v>133</v>
      </c>
      <c r="L144" s="13" t="s">
        <v>138</v>
      </c>
      <c r="M144" s="13" t="s">
        <v>138</v>
      </c>
      <c r="O144" s="9" t="s">
        <v>133</v>
      </c>
      <c r="P144" s="13" t="s">
        <v>138</v>
      </c>
      <c r="Q144" s="13" t="s">
        <v>138</v>
      </c>
      <c r="R144" s="9" t="s">
        <v>133</v>
      </c>
      <c r="S144" s="13">
        <v>1</v>
      </c>
      <c r="T144" s="13">
        <v>1</v>
      </c>
    </row>
    <row r="145" spans="1:20" ht="14.4" thickTop="1" thickBot="1" x14ac:dyDescent="0.25"/>
    <row r="146" spans="1:20" ht="14.4" thickTop="1" thickBot="1" x14ac:dyDescent="0.25">
      <c r="A146">
        <f>A143+1</f>
        <v>45</v>
      </c>
      <c r="B146" s="9">
        <v>1</v>
      </c>
      <c r="C146" s="13">
        <v>0</v>
      </c>
      <c r="D146" s="13">
        <v>1</v>
      </c>
      <c r="E146" s="6" t="s">
        <v>161</v>
      </c>
      <c r="F146" s="13">
        <v>1</v>
      </c>
      <c r="H146" s="9" t="s">
        <v>132</v>
      </c>
      <c r="I146" s="13" t="s">
        <v>138</v>
      </c>
      <c r="J146" s="13" t="s">
        <v>138</v>
      </c>
      <c r="K146" s="9" t="s">
        <v>132</v>
      </c>
      <c r="L146" s="13" t="s">
        <v>138</v>
      </c>
      <c r="M146" s="13">
        <v>1</v>
      </c>
      <c r="O146" s="9" t="s">
        <v>132</v>
      </c>
      <c r="P146" s="13" t="s">
        <v>138</v>
      </c>
      <c r="Q146" s="13" t="s">
        <v>138</v>
      </c>
      <c r="R146" s="9" t="s">
        <v>132</v>
      </c>
      <c r="S146" s="13">
        <v>1</v>
      </c>
      <c r="T146" s="13">
        <v>1</v>
      </c>
    </row>
    <row r="147" spans="1:20" ht="14.4" thickTop="1" thickBot="1" x14ac:dyDescent="0.25">
      <c r="B147" s="9">
        <v>2</v>
      </c>
      <c r="C147" s="13">
        <v>0</v>
      </c>
      <c r="D147" s="13">
        <v>1</v>
      </c>
      <c r="E147" s="6" t="s">
        <v>162</v>
      </c>
      <c r="F147" s="13">
        <v>1</v>
      </c>
      <c r="H147" s="9" t="s">
        <v>133</v>
      </c>
      <c r="I147" s="13" t="s">
        <v>138</v>
      </c>
      <c r="J147" s="13" t="s">
        <v>138</v>
      </c>
      <c r="K147" s="9" t="s">
        <v>133</v>
      </c>
      <c r="L147" s="13" t="s">
        <v>138</v>
      </c>
      <c r="M147" s="13" t="s">
        <v>138</v>
      </c>
      <c r="O147" s="9" t="s">
        <v>133</v>
      </c>
      <c r="P147" s="13" t="s">
        <v>138</v>
      </c>
      <c r="Q147" s="13" t="s">
        <v>138</v>
      </c>
      <c r="R147" s="9" t="s">
        <v>133</v>
      </c>
      <c r="S147" s="13">
        <v>1</v>
      </c>
      <c r="T147" s="13">
        <v>1</v>
      </c>
    </row>
    <row r="148" spans="1:20" ht="14.4" thickTop="1" thickBot="1" x14ac:dyDescent="0.25"/>
    <row r="149" spans="1:20" ht="14.4" thickTop="1" thickBot="1" x14ac:dyDescent="0.25">
      <c r="A149">
        <f>A146+1</f>
        <v>46</v>
      </c>
      <c r="B149" s="9">
        <v>1</v>
      </c>
      <c r="C149" s="13">
        <v>0</v>
      </c>
      <c r="D149" s="13">
        <v>-1</v>
      </c>
      <c r="E149" s="6" t="s">
        <v>161</v>
      </c>
      <c r="F149" s="13">
        <v>0</v>
      </c>
      <c r="H149" s="9" t="s">
        <v>132</v>
      </c>
      <c r="I149" s="13" t="s">
        <v>138</v>
      </c>
      <c r="J149" s="13" t="s">
        <v>138</v>
      </c>
      <c r="K149" s="9" t="s">
        <v>132</v>
      </c>
      <c r="L149" s="13" t="s">
        <v>138</v>
      </c>
      <c r="M149" s="13" t="s">
        <v>138</v>
      </c>
      <c r="O149" s="9" t="s">
        <v>132</v>
      </c>
      <c r="P149" s="13" t="s">
        <v>138</v>
      </c>
      <c r="Q149" s="13" t="s">
        <v>138</v>
      </c>
      <c r="R149" s="9" t="s">
        <v>132</v>
      </c>
      <c r="S149" s="13">
        <v>1</v>
      </c>
      <c r="T149" s="13">
        <v>1</v>
      </c>
    </row>
    <row r="150" spans="1:20" ht="14.4" thickTop="1" thickBot="1" x14ac:dyDescent="0.25">
      <c r="B150" s="9">
        <v>2</v>
      </c>
      <c r="C150" s="13">
        <v>1</v>
      </c>
      <c r="D150" s="13">
        <v>-1</v>
      </c>
      <c r="E150" s="6" t="s">
        <v>162</v>
      </c>
      <c r="F150" s="13">
        <v>0</v>
      </c>
      <c r="H150" s="9" t="s">
        <v>133</v>
      </c>
      <c r="I150" s="13" t="s">
        <v>138</v>
      </c>
      <c r="J150" s="13" t="s">
        <v>138</v>
      </c>
      <c r="K150" s="9" t="s">
        <v>133</v>
      </c>
      <c r="L150" s="13">
        <v>1</v>
      </c>
      <c r="M150" s="13">
        <v>1</v>
      </c>
      <c r="O150" s="9" t="s">
        <v>133</v>
      </c>
      <c r="P150" s="13" t="s">
        <v>138</v>
      </c>
      <c r="Q150" s="13" t="s">
        <v>138</v>
      </c>
      <c r="R150" s="9" t="s">
        <v>133</v>
      </c>
      <c r="S150" s="13">
        <v>1</v>
      </c>
      <c r="T150" s="13">
        <v>1</v>
      </c>
    </row>
    <row r="151" spans="1:20" ht="14.4" thickTop="1" thickBot="1" x14ac:dyDescent="0.25"/>
    <row r="152" spans="1:20" ht="14.4" thickTop="1" thickBot="1" x14ac:dyDescent="0.25">
      <c r="A152">
        <f>A149+1</f>
        <v>47</v>
      </c>
      <c r="B152" s="9">
        <v>1</v>
      </c>
      <c r="C152" s="13">
        <v>0</v>
      </c>
      <c r="D152" s="13">
        <v>-1</v>
      </c>
      <c r="E152" s="6" t="s">
        <v>161</v>
      </c>
      <c r="F152" s="13">
        <v>0</v>
      </c>
      <c r="H152" s="9" t="s">
        <v>132</v>
      </c>
      <c r="I152" s="13" t="s">
        <v>138</v>
      </c>
      <c r="J152" s="13" t="s">
        <v>138</v>
      </c>
      <c r="K152" s="9" t="s">
        <v>132</v>
      </c>
      <c r="L152" s="13" t="s">
        <v>138</v>
      </c>
      <c r="M152" s="13" t="s">
        <v>138</v>
      </c>
      <c r="O152" s="9" t="s">
        <v>132</v>
      </c>
      <c r="P152" s="13" t="s">
        <v>138</v>
      </c>
      <c r="Q152" s="13" t="s">
        <v>138</v>
      </c>
      <c r="R152" s="9" t="s">
        <v>132</v>
      </c>
      <c r="S152" s="13">
        <v>1</v>
      </c>
      <c r="T152" s="13">
        <v>1</v>
      </c>
    </row>
    <row r="153" spans="1:20" ht="14.4" thickTop="1" thickBot="1" x14ac:dyDescent="0.25">
      <c r="B153" s="9">
        <v>2</v>
      </c>
      <c r="C153" s="13">
        <v>1</v>
      </c>
      <c r="D153" s="13">
        <v>0</v>
      </c>
      <c r="E153" s="6" t="s">
        <v>162</v>
      </c>
      <c r="F153" s="13">
        <v>0</v>
      </c>
      <c r="H153" s="9" t="s">
        <v>133</v>
      </c>
      <c r="I153" s="13">
        <v>1</v>
      </c>
      <c r="J153" s="13" t="s">
        <v>138</v>
      </c>
      <c r="K153" s="9" t="s">
        <v>133</v>
      </c>
      <c r="L153" s="13">
        <v>1</v>
      </c>
      <c r="M153" s="13" t="s">
        <v>138</v>
      </c>
      <c r="O153" s="9" t="s">
        <v>133</v>
      </c>
      <c r="P153" s="13" t="s">
        <v>138</v>
      </c>
      <c r="Q153" s="13" t="s">
        <v>138</v>
      </c>
      <c r="R153" s="9" t="s">
        <v>133</v>
      </c>
      <c r="S153" s="13">
        <v>1</v>
      </c>
      <c r="T153" s="13">
        <v>1</v>
      </c>
    </row>
    <row r="154" spans="1:20" ht="14.4" thickTop="1" thickBot="1" x14ac:dyDescent="0.25"/>
    <row r="155" spans="1:20" ht="14.4" thickTop="1" thickBot="1" x14ac:dyDescent="0.25">
      <c r="A155">
        <f>A152+1</f>
        <v>48</v>
      </c>
      <c r="B155" s="9">
        <v>1</v>
      </c>
      <c r="C155" s="13">
        <v>0</v>
      </c>
      <c r="D155" s="13">
        <v>-1</v>
      </c>
      <c r="E155" s="6" t="s">
        <v>161</v>
      </c>
      <c r="F155" s="13">
        <v>0</v>
      </c>
      <c r="H155" s="9" t="s">
        <v>132</v>
      </c>
      <c r="I155" s="13" t="s">
        <v>138</v>
      </c>
      <c r="J155" s="13" t="s">
        <v>138</v>
      </c>
      <c r="K155" s="9" t="s">
        <v>132</v>
      </c>
      <c r="L155" s="13" t="s">
        <v>138</v>
      </c>
      <c r="M155" s="13" t="s">
        <v>138</v>
      </c>
      <c r="O155" s="9" t="s">
        <v>132</v>
      </c>
      <c r="P155" s="13" t="s">
        <v>138</v>
      </c>
      <c r="Q155" s="13" t="s">
        <v>138</v>
      </c>
      <c r="R155" s="9" t="s">
        <v>132</v>
      </c>
      <c r="S155" s="13">
        <v>1</v>
      </c>
      <c r="T155" s="13">
        <v>1</v>
      </c>
    </row>
    <row r="156" spans="1:20" ht="14.4" thickTop="1" thickBot="1" x14ac:dyDescent="0.25">
      <c r="B156" s="9">
        <v>2</v>
      </c>
      <c r="C156" s="13">
        <v>1</v>
      </c>
      <c r="D156" s="13">
        <v>1</v>
      </c>
      <c r="E156" s="6" t="s">
        <v>162</v>
      </c>
      <c r="F156" s="13">
        <v>0</v>
      </c>
      <c r="H156" s="9" t="s">
        <v>133</v>
      </c>
      <c r="I156" s="13" t="s">
        <v>138</v>
      </c>
      <c r="J156" s="13" t="s">
        <v>138</v>
      </c>
      <c r="K156" s="9" t="s">
        <v>133</v>
      </c>
      <c r="L156" s="13">
        <v>1</v>
      </c>
      <c r="M156" s="13" t="s">
        <v>138</v>
      </c>
      <c r="O156" s="9" t="s">
        <v>133</v>
      </c>
      <c r="P156" s="13" t="s">
        <v>138</v>
      </c>
      <c r="Q156" s="13" t="s">
        <v>138</v>
      </c>
      <c r="R156" s="9" t="s">
        <v>133</v>
      </c>
      <c r="S156" s="13">
        <v>1</v>
      </c>
      <c r="T156" s="13">
        <v>1</v>
      </c>
    </row>
    <row r="157" spans="1:20" ht="14.4" thickTop="1" thickBot="1" x14ac:dyDescent="0.25"/>
    <row r="158" spans="1:20" ht="14.4" thickTop="1" thickBot="1" x14ac:dyDescent="0.25">
      <c r="A158">
        <f>A155+1</f>
        <v>49</v>
      </c>
      <c r="B158" s="9">
        <v>1</v>
      </c>
      <c r="C158" s="13">
        <v>0</v>
      </c>
      <c r="D158" s="13">
        <v>0</v>
      </c>
      <c r="E158" s="6" t="s">
        <v>161</v>
      </c>
      <c r="F158" s="13">
        <v>0</v>
      </c>
      <c r="H158" s="9" t="s">
        <v>132</v>
      </c>
      <c r="I158" s="13" t="s">
        <v>138</v>
      </c>
      <c r="J158" s="13" t="s">
        <v>138</v>
      </c>
      <c r="K158" s="9" t="s">
        <v>132</v>
      </c>
      <c r="L158" s="13" t="s">
        <v>138</v>
      </c>
      <c r="M158" s="13" t="s">
        <v>138</v>
      </c>
      <c r="O158" s="9" t="s">
        <v>132</v>
      </c>
      <c r="P158" s="13" t="s">
        <v>138</v>
      </c>
      <c r="Q158" s="13" t="s">
        <v>138</v>
      </c>
      <c r="R158" s="9" t="s">
        <v>132</v>
      </c>
      <c r="S158" s="13">
        <v>1</v>
      </c>
      <c r="T158" s="13">
        <v>1</v>
      </c>
    </row>
    <row r="159" spans="1:20" ht="14.4" thickTop="1" thickBot="1" x14ac:dyDescent="0.25">
      <c r="B159" s="9">
        <v>2</v>
      </c>
      <c r="C159" s="13">
        <v>1</v>
      </c>
      <c r="D159" s="13">
        <v>-1</v>
      </c>
      <c r="E159" s="6" t="s">
        <v>162</v>
      </c>
      <c r="F159" s="13">
        <v>0</v>
      </c>
      <c r="H159" s="9" t="s">
        <v>133</v>
      </c>
      <c r="I159" s="13" t="s">
        <v>138</v>
      </c>
      <c r="J159" s="13" t="s">
        <v>138</v>
      </c>
      <c r="K159" s="9" t="s">
        <v>133</v>
      </c>
      <c r="L159" s="13" t="s">
        <v>138</v>
      </c>
      <c r="M159" s="13" t="s">
        <v>138</v>
      </c>
      <c r="O159" s="9" t="s">
        <v>133</v>
      </c>
      <c r="P159" s="13" t="s">
        <v>138</v>
      </c>
      <c r="Q159" s="13" t="s">
        <v>138</v>
      </c>
      <c r="R159" s="9" t="s">
        <v>133</v>
      </c>
      <c r="S159" s="13">
        <v>1</v>
      </c>
      <c r="T159" s="13">
        <v>1</v>
      </c>
    </row>
    <row r="160" spans="1:20" ht="14.4" thickTop="1" thickBot="1" x14ac:dyDescent="0.25"/>
    <row r="161" spans="1:20" ht="14.4" thickTop="1" thickBot="1" x14ac:dyDescent="0.25">
      <c r="A161">
        <f>A158+1</f>
        <v>50</v>
      </c>
      <c r="B161" s="9">
        <v>1</v>
      </c>
      <c r="C161" s="13">
        <v>0</v>
      </c>
      <c r="D161" s="13">
        <v>0</v>
      </c>
      <c r="E161" s="6" t="s">
        <v>161</v>
      </c>
      <c r="F161" s="13">
        <v>0</v>
      </c>
      <c r="H161" s="9" t="s">
        <v>132</v>
      </c>
      <c r="I161" s="13">
        <v>1</v>
      </c>
      <c r="J161" s="13" t="s">
        <v>138</v>
      </c>
      <c r="K161" s="9" t="s">
        <v>132</v>
      </c>
      <c r="L161" s="13" t="s">
        <v>138</v>
      </c>
      <c r="M161" s="13" t="s">
        <v>138</v>
      </c>
      <c r="O161" s="9" t="s">
        <v>132</v>
      </c>
      <c r="P161" s="13" t="s">
        <v>138</v>
      </c>
      <c r="Q161" s="13" t="s">
        <v>138</v>
      </c>
      <c r="R161" s="9" t="s">
        <v>132</v>
      </c>
      <c r="S161" s="13">
        <v>1</v>
      </c>
      <c r="T161" s="13">
        <v>1</v>
      </c>
    </row>
    <row r="162" spans="1:20" ht="14.4" thickTop="1" thickBot="1" x14ac:dyDescent="0.25">
      <c r="B162" s="9">
        <v>2</v>
      </c>
      <c r="C162" s="13">
        <v>1</v>
      </c>
      <c r="D162" s="13">
        <v>0</v>
      </c>
      <c r="E162" s="6" t="s">
        <v>162</v>
      </c>
      <c r="F162" s="13">
        <v>0</v>
      </c>
      <c r="H162" s="9" t="s">
        <v>133</v>
      </c>
      <c r="I162" s="13">
        <v>1</v>
      </c>
      <c r="J162" s="13" t="s">
        <v>138</v>
      </c>
      <c r="K162" s="9" t="s">
        <v>133</v>
      </c>
      <c r="L162" s="13" t="s">
        <v>138</v>
      </c>
      <c r="M162" s="13" t="s">
        <v>138</v>
      </c>
      <c r="O162" s="9" t="s">
        <v>133</v>
      </c>
      <c r="P162" s="13" t="s">
        <v>138</v>
      </c>
      <c r="Q162" s="13" t="s">
        <v>138</v>
      </c>
      <c r="R162" s="9" t="s">
        <v>133</v>
      </c>
      <c r="S162" s="13">
        <v>1</v>
      </c>
      <c r="T162" s="13">
        <v>1</v>
      </c>
    </row>
    <row r="163" spans="1:20" ht="14.4" thickTop="1" thickBot="1" x14ac:dyDescent="0.25"/>
    <row r="164" spans="1:20" ht="14.4" thickTop="1" thickBot="1" x14ac:dyDescent="0.25">
      <c r="A164">
        <f>A161+1</f>
        <v>51</v>
      </c>
      <c r="B164" s="9">
        <v>1</v>
      </c>
      <c r="C164" s="13">
        <v>0</v>
      </c>
      <c r="D164" s="13">
        <v>0</v>
      </c>
      <c r="E164" s="6" t="s">
        <v>161</v>
      </c>
      <c r="F164" s="13">
        <v>0</v>
      </c>
      <c r="H164" s="9" t="s">
        <v>132</v>
      </c>
      <c r="I164" s="13" t="s">
        <v>138</v>
      </c>
      <c r="J164" s="13" t="s">
        <v>138</v>
      </c>
      <c r="K164" s="9" t="s">
        <v>132</v>
      </c>
      <c r="L164" s="13" t="s">
        <v>138</v>
      </c>
      <c r="M164" s="13" t="s">
        <v>138</v>
      </c>
      <c r="O164" s="9" t="s">
        <v>132</v>
      </c>
      <c r="P164" s="13" t="s">
        <v>138</v>
      </c>
      <c r="Q164" s="13" t="s">
        <v>138</v>
      </c>
      <c r="R164" s="9" t="s">
        <v>132</v>
      </c>
      <c r="S164" s="13">
        <v>1</v>
      </c>
      <c r="T164" s="13">
        <v>1</v>
      </c>
    </row>
    <row r="165" spans="1:20" ht="14.4" thickTop="1" thickBot="1" x14ac:dyDescent="0.25">
      <c r="B165" s="9">
        <v>2</v>
      </c>
      <c r="C165" s="13">
        <v>1</v>
      </c>
      <c r="D165" s="13">
        <v>1</v>
      </c>
      <c r="E165" s="6" t="s">
        <v>162</v>
      </c>
      <c r="F165" s="13">
        <v>0</v>
      </c>
      <c r="H165" s="9" t="s">
        <v>133</v>
      </c>
      <c r="I165" s="13" t="s">
        <v>138</v>
      </c>
      <c r="J165" s="13" t="s">
        <v>138</v>
      </c>
      <c r="K165" s="9" t="s">
        <v>133</v>
      </c>
      <c r="L165" s="13" t="s">
        <v>138</v>
      </c>
      <c r="M165" s="13" t="s">
        <v>138</v>
      </c>
      <c r="O165" s="9" t="s">
        <v>133</v>
      </c>
      <c r="P165" s="13" t="s">
        <v>138</v>
      </c>
      <c r="Q165" s="13" t="s">
        <v>138</v>
      </c>
      <c r="R165" s="9" t="s">
        <v>133</v>
      </c>
      <c r="S165" s="13">
        <v>1</v>
      </c>
      <c r="T165" s="13">
        <v>1</v>
      </c>
    </row>
    <row r="166" spans="1:20" ht="14.4" thickTop="1" thickBot="1" x14ac:dyDescent="0.25"/>
    <row r="167" spans="1:20" ht="14.4" thickTop="1" thickBot="1" x14ac:dyDescent="0.25">
      <c r="A167">
        <f>A164+1</f>
        <v>52</v>
      </c>
      <c r="B167" s="9">
        <v>1</v>
      </c>
      <c r="C167" s="13">
        <v>0</v>
      </c>
      <c r="D167" s="13">
        <v>1</v>
      </c>
      <c r="E167" s="6" t="s">
        <v>161</v>
      </c>
      <c r="F167" s="13">
        <v>0</v>
      </c>
      <c r="H167" s="9" t="s">
        <v>132</v>
      </c>
      <c r="I167" s="13" t="s">
        <v>138</v>
      </c>
      <c r="J167" s="13" t="s">
        <v>138</v>
      </c>
      <c r="K167" s="9" t="s">
        <v>132</v>
      </c>
      <c r="L167" s="13">
        <v>1</v>
      </c>
      <c r="M167" s="13" t="s">
        <v>138</v>
      </c>
      <c r="O167" s="9" t="s">
        <v>132</v>
      </c>
      <c r="P167" s="13" t="s">
        <v>138</v>
      </c>
      <c r="Q167" s="13" t="s">
        <v>138</v>
      </c>
      <c r="R167" s="9" t="s">
        <v>132</v>
      </c>
      <c r="S167" s="13">
        <v>1</v>
      </c>
      <c r="T167" s="13">
        <v>1</v>
      </c>
    </row>
    <row r="168" spans="1:20" ht="14.4" thickTop="1" thickBot="1" x14ac:dyDescent="0.25">
      <c r="B168" s="9">
        <v>2</v>
      </c>
      <c r="C168" s="13">
        <v>1</v>
      </c>
      <c r="D168" s="13">
        <v>-1</v>
      </c>
      <c r="E168" s="6" t="s">
        <v>162</v>
      </c>
      <c r="F168" s="13">
        <v>0</v>
      </c>
      <c r="H168" s="9" t="s">
        <v>133</v>
      </c>
      <c r="I168" s="13" t="s">
        <v>138</v>
      </c>
      <c r="J168" s="13" t="s">
        <v>138</v>
      </c>
      <c r="K168" s="9" t="s">
        <v>133</v>
      </c>
      <c r="L168" s="13" t="s">
        <v>138</v>
      </c>
      <c r="M168" s="13" t="s">
        <v>138</v>
      </c>
      <c r="O168" s="9" t="s">
        <v>133</v>
      </c>
      <c r="P168" s="13" t="s">
        <v>138</v>
      </c>
      <c r="Q168" s="13" t="s">
        <v>138</v>
      </c>
      <c r="R168" s="9" t="s">
        <v>133</v>
      </c>
      <c r="S168" s="13">
        <v>1</v>
      </c>
      <c r="T168" s="13">
        <v>1</v>
      </c>
    </row>
    <row r="169" spans="1:20" ht="14.4" thickTop="1" thickBot="1" x14ac:dyDescent="0.25"/>
    <row r="170" spans="1:20" ht="14.4" thickTop="1" thickBot="1" x14ac:dyDescent="0.25">
      <c r="A170">
        <f>A167+1</f>
        <v>53</v>
      </c>
      <c r="B170" s="9">
        <v>1</v>
      </c>
      <c r="C170" s="13">
        <v>0</v>
      </c>
      <c r="D170" s="13">
        <v>1</v>
      </c>
      <c r="E170" s="6" t="s">
        <v>161</v>
      </c>
      <c r="F170" s="13">
        <v>0</v>
      </c>
      <c r="H170" s="9" t="s">
        <v>132</v>
      </c>
      <c r="I170" s="13">
        <v>1</v>
      </c>
      <c r="J170" s="13" t="s">
        <v>138</v>
      </c>
      <c r="K170" s="9" t="s">
        <v>132</v>
      </c>
      <c r="L170" s="13">
        <v>1</v>
      </c>
      <c r="M170" s="13" t="s">
        <v>138</v>
      </c>
      <c r="O170" s="9" t="s">
        <v>132</v>
      </c>
      <c r="P170" s="13" t="s">
        <v>138</v>
      </c>
      <c r="Q170" s="13" t="s">
        <v>138</v>
      </c>
      <c r="R170" s="9" t="s">
        <v>132</v>
      </c>
      <c r="S170" s="13">
        <v>1</v>
      </c>
      <c r="T170" s="13">
        <v>1</v>
      </c>
    </row>
    <row r="171" spans="1:20" ht="14.4" thickTop="1" thickBot="1" x14ac:dyDescent="0.25">
      <c r="B171" s="9">
        <v>2</v>
      </c>
      <c r="C171" s="13">
        <v>1</v>
      </c>
      <c r="D171" s="13">
        <v>0</v>
      </c>
      <c r="E171" s="6" t="s">
        <v>162</v>
      </c>
      <c r="F171" s="13">
        <v>0</v>
      </c>
      <c r="H171" s="9" t="s">
        <v>133</v>
      </c>
      <c r="I171" s="13" t="s">
        <v>138</v>
      </c>
      <c r="J171" s="13" t="s">
        <v>138</v>
      </c>
      <c r="K171" s="9" t="s">
        <v>133</v>
      </c>
      <c r="L171" s="13" t="s">
        <v>138</v>
      </c>
      <c r="M171" s="13" t="s">
        <v>138</v>
      </c>
      <c r="O171" s="9" t="s">
        <v>133</v>
      </c>
      <c r="P171" s="13" t="s">
        <v>138</v>
      </c>
      <c r="Q171" s="13" t="s">
        <v>138</v>
      </c>
      <c r="R171" s="9" t="s">
        <v>133</v>
      </c>
      <c r="S171" s="13">
        <v>1</v>
      </c>
      <c r="T171" s="13">
        <v>1</v>
      </c>
    </row>
    <row r="172" spans="1:20" ht="14.4" thickTop="1" thickBot="1" x14ac:dyDescent="0.25"/>
    <row r="173" spans="1:20" ht="14.4" thickTop="1" thickBot="1" x14ac:dyDescent="0.25">
      <c r="A173">
        <f>A170+1</f>
        <v>54</v>
      </c>
      <c r="B173" s="9">
        <v>1</v>
      </c>
      <c r="C173" s="13">
        <v>0</v>
      </c>
      <c r="D173" s="13">
        <v>1</v>
      </c>
      <c r="E173" s="6" t="s">
        <v>161</v>
      </c>
      <c r="F173" s="13">
        <v>0</v>
      </c>
      <c r="H173" s="9" t="s">
        <v>132</v>
      </c>
      <c r="I173" s="13" t="s">
        <v>138</v>
      </c>
      <c r="J173" s="13" t="s">
        <v>138</v>
      </c>
      <c r="K173" s="9" t="s">
        <v>132</v>
      </c>
      <c r="L173" s="13">
        <v>1</v>
      </c>
      <c r="M173" s="13">
        <v>1</v>
      </c>
      <c r="O173" s="9" t="s">
        <v>132</v>
      </c>
      <c r="P173" s="13" t="s">
        <v>138</v>
      </c>
      <c r="Q173" s="13" t="s">
        <v>138</v>
      </c>
      <c r="R173" s="9" t="s">
        <v>132</v>
      </c>
      <c r="S173" s="13">
        <v>1</v>
      </c>
      <c r="T173" s="13">
        <v>1</v>
      </c>
    </row>
    <row r="174" spans="1:20" ht="14.4" thickTop="1" thickBot="1" x14ac:dyDescent="0.25">
      <c r="B174" s="9">
        <v>2</v>
      </c>
      <c r="C174" s="13">
        <v>1</v>
      </c>
      <c r="D174" s="13">
        <v>1</v>
      </c>
      <c r="E174" s="6" t="s">
        <v>162</v>
      </c>
      <c r="F174" s="13">
        <v>0</v>
      </c>
      <c r="H174" s="9" t="s">
        <v>133</v>
      </c>
      <c r="I174" s="13" t="s">
        <v>138</v>
      </c>
      <c r="J174" s="13" t="s">
        <v>138</v>
      </c>
      <c r="K174" s="9" t="s">
        <v>133</v>
      </c>
      <c r="L174" s="13" t="s">
        <v>138</v>
      </c>
      <c r="M174" s="13" t="s">
        <v>138</v>
      </c>
      <c r="O174" s="9" t="s">
        <v>133</v>
      </c>
      <c r="P174" s="13" t="s">
        <v>138</v>
      </c>
      <c r="Q174" s="13" t="s">
        <v>138</v>
      </c>
      <c r="R174" s="9" t="s">
        <v>133</v>
      </c>
      <c r="S174" s="13">
        <v>1</v>
      </c>
      <c r="T174" s="13">
        <v>1</v>
      </c>
    </row>
    <row r="175" spans="1:20" ht="14.4" thickTop="1" thickBot="1" x14ac:dyDescent="0.25"/>
    <row r="176" spans="1:20" ht="14.4" thickTop="1" thickBot="1" x14ac:dyDescent="0.25">
      <c r="A176">
        <f>A173+1</f>
        <v>55</v>
      </c>
      <c r="B176" s="9">
        <v>1</v>
      </c>
      <c r="C176" s="13">
        <v>1</v>
      </c>
      <c r="D176" s="13">
        <v>-1</v>
      </c>
      <c r="E176" s="6" t="s">
        <v>161</v>
      </c>
      <c r="F176" s="13">
        <v>0</v>
      </c>
      <c r="H176" s="9" t="s">
        <v>132</v>
      </c>
      <c r="I176" s="13" t="s">
        <v>138</v>
      </c>
      <c r="J176" s="13" t="s">
        <v>138</v>
      </c>
      <c r="K176" s="9" t="s">
        <v>132</v>
      </c>
      <c r="L176" s="13" t="s">
        <v>138</v>
      </c>
      <c r="M176" s="13">
        <v>1</v>
      </c>
      <c r="O176" s="9" t="s">
        <v>132</v>
      </c>
      <c r="P176" s="13" t="s">
        <v>138</v>
      </c>
      <c r="Q176" s="13" t="s">
        <v>138</v>
      </c>
      <c r="R176" s="9" t="s">
        <v>132</v>
      </c>
      <c r="S176" s="13">
        <v>1</v>
      </c>
      <c r="T176" s="13">
        <v>1</v>
      </c>
    </row>
    <row r="177" spans="1:20" ht="14.4" thickTop="1" thickBot="1" x14ac:dyDescent="0.25">
      <c r="B177" s="9">
        <v>2</v>
      </c>
      <c r="C177" s="13">
        <v>-1</v>
      </c>
      <c r="D177" s="13">
        <v>-1</v>
      </c>
      <c r="E177" s="6" t="s">
        <v>162</v>
      </c>
      <c r="F177" s="13">
        <v>1</v>
      </c>
      <c r="H177" s="9" t="s">
        <v>133</v>
      </c>
      <c r="I177" s="13" t="s">
        <v>138</v>
      </c>
      <c r="J177" s="13" t="s">
        <v>138</v>
      </c>
      <c r="K177" s="9" t="s">
        <v>133</v>
      </c>
      <c r="L177" s="13" t="s">
        <v>138</v>
      </c>
      <c r="M177" s="13">
        <v>1</v>
      </c>
      <c r="O177" s="9" t="s">
        <v>133</v>
      </c>
      <c r="P177" s="13" t="s">
        <v>138</v>
      </c>
      <c r="Q177" s="13" t="s">
        <v>138</v>
      </c>
      <c r="R177" s="9" t="s">
        <v>133</v>
      </c>
      <c r="S177" s="13">
        <v>1</v>
      </c>
      <c r="T177" s="13">
        <v>1</v>
      </c>
    </row>
    <row r="178" spans="1:20" ht="14.4" thickTop="1" thickBot="1" x14ac:dyDescent="0.25"/>
    <row r="179" spans="1:20" ht="14.4" thickTop="1" thickBot="1" x14ac:dyDescent="0.25">
      <c r="A179">
        <f>A176+1</f>
        <v>56</v>
      </c>
      <c r="B179" s="9">
        <v>1</v>
      </c>
      <c r="C179" s="13">
        <v>1</v>
      </c>
      <c r="D179" s="13">
        <v>-1</v>
      </c>
      <c r="E179" s="6" t="s">
        <v>161</v>
      </c>
      <c r="F179" s="13">
        <v>1</v>
      </c>
      <c r="H179" s="9" t="s">
        <v>132</v>
      </c>
      <c r="I179" s="13" t="s">
        <v>138</v>
      </c>
      <c r="J179" s="13" t="s">
        <v>138</v>
      </c>
      <c r="K179" s="9" t="s">
        <v>132</v>
      </c>
      <c r="L179" s="13" t="s">
        <v>138</v>
      </c>
      <c r="M179" s="13">
        <v>1</v>
      </c>
      <c r="O179" s="9" t="s">
        <v>132</v>
      </c>
      <c r="P179" s="13" t="s">
        <v>138</v>
      </c>
      <c r="Q179" s="13" t="s">
        <v>138</v>
      </c>
      <c r="R179" s="9" t="s">
        <v>132</v>
      </c>
      <c r="S179" s="13">
        <v>1</v>
      </c>
      <c r="T179" s="13">
        <v>1</v>
      </c>
    </row>
    <row r="180" spans="1:20" ht="14.4" thickTop="1" thickBot="1" x14ac:dyDescent="0.25">
      <c r="B180" s="9">
        <v>2</v>
      </c>
      <c r="C180" s="13">
        <v>-1</v>
      </c>
      <c r="D180" s="13">
        <v>0</v>
      </c>
      <c r="E180" s="6" t="s">
        <v>162</v>
      </c>
      <c r="F180" s="13">
        <v>1</v>
      </c>
      <c r="H180" s="9" t="s">
        <v>133</v>
      </c>
      <c r="I180" s="13" t="s">
        <v>138</v>
      </c>
      <c r="J180" s="13" t="s">
        <v>138</v>
      </c>
      <c r="K180" s="9" t="s">
        <v>133</v>
      </c>
      <c r="L180" s="13" t="s">
        <v>138</v>
      </c>
      <c r="M180" s="13">
        <v>1</v>
      </c>
      <c r="O180" s="9" t="s">
        <v>133</v>
      </c>
      <c r="P180" s="13" t="s">
        <v>138</v>
      </c>
      <c r="Q180" s="13" t="s">
        <v>138</v>
      </c>
      <c r="R180" s="9" t="s">
        <v>133</v>
      </c>
      <c r="S180" s="13">
        <v>1</v>
      </c>
      <c r="T180" s="13">
        <v>1</v>
      </c>
    </row>
    <row r="181" spans="1:20" ht="14.4" thickTop="1" thickBot="1" x14ac:dyDescent="0.25"/>
    <row r="182" spans="1:20" ht="14.4" thickTop="1" thickBot="1" x14ac:dyDescent="0.25">
      <c r="A182">
        <f>A179+1</f>
        <v>57</v>
      </c>
      <c r="B182" s="9">
        <v>1</v>
      </c>
      <c r="C182" s="13">
        <v>1</v>
      </c>
      <c r="D182" s="13">
        <v>-1</v>
      </c>
      <c r="E182" s="6" t="s">
        <v>161</v>
      </c>
      <c r="F182" s="13">
        <v>1</v>
      </c>
      <c r="H182" s="9" t="s">
        <v>132</v>
      </c>
      <c r="I182" s="13" t="s">
        <v>138</v>
      </c>
      <c r="J182" s="13" t="s">
        <v>138</v>
      </c>
      <c r="K182" s="9" t="s">
        <v>132</v>
      </c>
      <c r="L182" s="13" t="s">
        <v>138</v>
      </c>
      <c r="M182" s="13">
        <v>1</v>
      </c>
      <c r="O182" s="9" t="s">
        <v>132</v>
      </c>
      <c r="P182" s="13" t="s">
        <v>138</v>
      </c>
      <c r="Q182" s="13" t="s">
        <v>138</v>
      </c>
      <c r="R182" s="9" t="s">
        <v>132</v>
      </c>
      <c r="S182" s="13">
        <v>1</v>
      </c>
      <c r="T182" s="13">
        <v>1</v>
      </c>
    </row>
    <row r="183" spans="1:20" ht="14.4" thickTop="1" thickBot="1" x14ac:dyDescent="0.25">
      <c r="B183" s="9">
        <v>2</v>
      </c>
      <c r="C183" s="13">
        <v>-1</v>
      </c>
      <c r="D183" s="13">
        <v>1</v>
      </c>
      <c r="E183" s="6" t="s">
        <v>162</v>
      </c>
      <c r="F183" s="13">
        <v>1</v>
      </c>
      <c r="H183" s="9" t="s">
        <v>133</v>
      </c>
      <c r="I183" s="13" t="s">
        <v>138</v>
      </c>
      <c r="J183" s="13" t="s">
        <v>138</v>
      </c>
      <c r="K183" s="9" t="s">
        <v>133</v>
      </c>
      <c r="L183" s="13">
        <v>1</v>
      </c>
      <c r="M183" s="13">
        <v>1</v>
      </c>
      <c r="O183" s="9" t="s">
        <v>133</v>
      </c>
      <c r="P183" s="13" t="s">
        <v>138</v>
      </c>
      <c r="Q183" s="13" t="s">
        <v>138</v>
      </c>
      <c r="R183" s="9" t="s">
        <v>133</v>
      </c>
      <c r="S183" s="13">
        <v>1</v>
      </c>
      <c r="T183" s="13">
        <v>1</v>
      </c>
    </row>
    <row r="184" spans="1:20" ht="14.4" thickTop="1" thickBot="1" x14ac:dyDescent="0.25"/>
    <row r="185" spans="1:20" ht="14.4" thickTop="1" thickBot="1" x14ac:dyDescent="0.25">
      <c r="A185">
        <f>A182+1</f>
        <v>58</v>
      </c>
      <c r="B185" s="9">
        <v>1</v>
      </c>
      <c r="C185" s="13">
        <v>1</v>
      </c>
      <c r="D185" s="13">
        <v>0</v>
      </c>
      <c r="E185" s="6" t="s">
        <v>161</v>
      </c>
      <c r="F185" s="13">
        <v>0</v>
      </c>
      <c r="H185" s="9" t="s">
        <v>132</v>
      </c>
      <c r="I185" s="13" t="s">
        <v>138</v>
      </c>
      <c r="J185" s="13" t="s">
        <v>138</v>
      </c>
      <c r="K185" s="9" t="s">
        <v>132</v>
      </c>
      <c r="L185" s="13" t="s">
        <v>138</v>
      </c>
      <c r="M185" s="13">
        <v>1</v>
      </c>
      <c r="O185" s="9" t="s">
        <v>132</v>
      </c>
      <c r="P185" s="13" t="s">
        <v>138</v>
      </c>
      <c r="Q185" s="13" t="s">
        <v>138</v>
      </c>
      <c r="R185" s="9" t="s">
        <v>132</v>
      </c>
      <c r="S185" s="13">
        <v>1</v>
      </c>
      <c r="T185" s="13">
        <v>1</v>
      </c>
    </row>
    <row r="186" spans="1:20" ht="14.4" thickTop="1" thickBot="1" x14ac:dyDescent="0.25">
      <c r="B186" s="9">
        <v>2</v>
      </c>
      <c r="C186" s="13">
        <v>-1</v>
      </c>
      <c r="D186" s="13">
        <v>-1</v>
      </c>
      <c r="E186" s="6" t="s">
        <v>162</v>
      </c>
      <c r="F186" s="13">
        <v>1</v>
      </c>
      <c r="H186" s="9" t="s">
        <v>133</v>
      </c>
      <c r="I186" s="13" t="s">
        <v>138</v>
      </c>
      <c r="J186" s="13" t="s">
        <v>138</v>
      </c>
      <c r="K186" s="9" t="s">
        <v>133</v>
      </c>
      <c r="L186" s="13" t="s">
        <v>138</v>
      </c>
      <c r="M186" s="13" t="s">
        <v>138</v>
      </c>
      <c r="O186" s="9" t="s">
        <v>133</v>
      </c>
      <c r="P186" s="13" t="s">
        <v>138</v>
      </c>
      <c r="Q186" s="13" t="s">
        <v>138</v>
      </c>
      <c r="R186" s="9" t="s">
        <v>133</v>
      </c>
      <c r="S186" s="13">
        <v>1</v>
      </c>
      <c r="T186" s="13">
        <v>1</v>
      </c>
    </row>
    <row r="187" spans="1:20" ht="14.4" thickTop="1" thickBot="1" x14ac:dyDescent="0.25"/>
    <row r="188" spans="1:20" ht="14.4" thickTop="1" thickBot="1" x14ac:dyDescent="0.25">
      <c r="A188">
        <f>A185+1</f>
        <v>59</v>
      </c>
      <c r="B188" s="9">
        <v>1</v>
      </c>
      <c r="C188" s="13">
        <v>1</v>
      </c>
      <c r="D188" s="13">
        <v>0</v>
      </c>
      <c r="E188" s="6" t="s">
        <v>161</v>
      </c>
      <c r="F188" s="13">
        <v>0</v>
      </c>
      <c r="H188" s="9" t="s">
        <v>132</v>
      </c>
      <c r="I188" s="13" t="s">
        <v>138</v>
      </c>
      <c r="J188" s="13" t="s">
        <v>138</v>
      </c>
      <c r="K188" s="9" t="s">
        <v>132</v>
      </c>
      <c r="L188" s="13" t="s">
        <v>138</v>
      </c>
      <c r="M188" s="13">
        <v>1</v>
      </c>
      <c r="O188" s="9" t="s">
        <v>132</v>
      </c>
      <c r="P188" s="13" t="s">
        <v>138</v>
      </c>
      <c r="Q188" s="13" t="s">
        <v>138</v>
      </c>
      <c r="R188" s="9" t="s">
        <v>132</v>
      </c>
      <c r="S188" s="13">
        <v>1</v>
      </c>
      <c r="T188" s="13">
        <v>1</v>
      </c>
    </row>
    <row r="189" spans="1:20" ht="14.4" thickTop="1" thickBot="1" x14ac:dyDescent="0.25">
      <c r="B189" s="9">
        <v>2</v>
      </c>
      <c r="C189" s="13">
        <v>-1</v>
      </c>
      <c r="D189" s="13">
        <v>0</v>
      </c>
      <c r="E189" s="6" t="s">
        <v>162</v>
      </c>
      <c r="F189" s="13">
        <v>1</v>
      </c>
      <c r="H189" s="9" t="s">
        <v>133</v>
      </c>
      <c r="I189" s="13" t="s">
        <v>138</v>
      </c>
      <c r="J189" s="13" t="s">
        <v>138</v>
      </c>
      <c r="K189" s="9" t="s">
        <v>133</v>
      </c>
      <c r="L189" s="13" t="s">
        <v>138</v>
      </c>
      <c r="M189" s="13" t="s">
        <v>138</v>
      </c>
      <c r="O189" s="9" t="s">
        <v>133</v>
      </c>
      <c r="P189" s="13" t="s">
        <v>138</v>
      </c>
      <c r="Q189" s="13" t="s">
        <v>138</v>
      </c>
      <c r="R189" s="9" t="s">
        <v>133</v>
      </c>
      <c r="S189" s="13">
        <v>1</v>
      </c>
      <c r="T189" s="13">
        <v>1</v>
      </c>
    </row>
    <row r="190" spans="1:20" ht="14.4" thickTop="1" thickBot="1" x14ac:dyDescent="0.25"/>
    <row r="191" spans="1:20" ht="14.4" thickTop="1" thickBot="1" x14ac:dyDescent="0.25">
      <c r="A191">
        <f>A188+1</f>
        <v>60</v>
      </c>
      <c r="B191" s="9">
        <v>1</v>
      </c>
      <c r="C191" s="13">
        <v>1</v>
      </c>
      <c r="D191" s="13">
        <v>0</v>
      </c>
      <c r="E191" s="6" t="s">
        <v>161</v>
      </c>
      <c r="F191" s="13">
        <v>1</v>
      </c>
      <c r="H191" s="9" t="s">
        <v>132</v>
      </c>
      <c r="I191" s="13" t="s">
        <v>138</v>
      </c>
      <c r="J191" s="13" t="s">
        <v>138</v>
      </c>
      <c r="K191" s="9" t="s">
        <v>132</v>
      </c>
      <c r="L191" s="13" t="s">
        <v>138</v>
      </c>
      <c r="M191" s="13">
        <v>1</v>
      </c>
      <c r="O191" s="9" t="s">
        <v>132</v>
      </c>
      <c r="P191" s="13" t="s">
        <v>138</v>
      </c>
      <c r="Q191" s="13" t="s">
        <v>138</v>
      </c>
      <c r="R191" s="9" t="s">
        <v>132</v>
      </c>
      <c r="S191" s="13">
        <v>1</v>
      </c>
      <c r="T191" s="13">
        <v>1</v>
      </c>
    </row>
    <row r="192" spans="1:20" ht="14.4" thickTop="1" thickBot="1" x14ac:dyDescent="0.25">
      <c r="B192" s="9">
        <v>2</v>
      </c>
      <c r="C192" s="13">
        <v>-1</v>
      </c>
      <c r="D192" s="13">
        <v>1</v>
      </c>
      <c r="E192" s="6" t="s">
        <v>162</v>
      </c>
      <c r="F192" s="13">
        <v>1</v>
      </c>
      <c r="H192" s="9" t="s">
        <v>133</v>
      </c>
      <c r="I192" s="13" t="s">
        <v>138</v>
      </c>
      <c r="J192" s="13" t="s">
        <v>138</v>
      </c>
      <c r="K192" s="9" t="s">
        <v>133</v>
      </c>
      <c r="L192" s="13">
        <v>1</v>
      </c>
      <c r="M192" s="13" t="s">
        <v>138</v>
      </c>
      <c r="O192" s="9" t="s">
        <v>133</v>
      </c>
      <c r="P192" s="13" t="s">
        <v>138</v>
      </c>
      <c r="Q192" s="13" t="s">
        <v>138</v>
      </c>
      <c r="R192" s="9" t="s">
        <v>133</v>
      </c>
      <c r="S192" s="13">
        <v>1</v>
      </c>
      <c r="T192" s="13">
        <v>1</v>
      </c>
    </row>
    <row r="193" spans="1:20" ht="14.4" thickTop="1" thickBot="1" x14ac:dyDescent="0.25"/>
    <row r="194" spans="1:20" ht="14.4" thickTop="1" thickBot="1" x14ac:dyDescent="0.25">
      <c r="A194">
        <f>A191+1</f>
        <v>61</v>
      </c>
      <c r="B194" s="9">
        <v>1</v>
      </c>
      <c r="C194" s="13">
        <v>1</v>
      </c>
      <c r="D194" s="13">
        <v>1</v>
      </c>
      <c r="E194" s="6" t="s">
        <v>161</v>
      </c>
      <c r="F194" s="13">
        <v>0</v>
      </c>
      <c r="H194" s="9" t="s">
        <v>132</v>
      </c>
      <c r="I194" s="13" t="s">
        <v>138</v>
      </c>
      <c r="J194" s="13" t="s">
        <v>138</v>
      </c>
      <c r="K194" s="9" t="s">
        <v>132</v>
      </c>
      <c r="L194" s="13">
        <v>1</v>
      </c>
      <c r="M194" s="13">
        <v>1</v>
      </c>
      <c r="O194" s="9" t="s">
        <v>132</v>
      </c>
      <c r="P194" s="13" t="s">
        <v>138</v>
      </c>
      <c r="Q194" s="13" t="s">
        <v>138</v>
      </c>
      <c r="R194" s="9" t="s">
        <v>132</v>
      </c>
      <c r="S194" s="13">
        <v>1</v>
      </c>
      <c r="T194" s="13">
        <v>1</v>
      </c>
    </row>
    <row r="195" spans="1:20" ht="14.4" thickTop="1" thickBot="1" x14ac:dyDescent="0.25">
      <c r="B195" s="9">
        <v>2</v>
      </c>
      <c r="C195" s="13">
        <v>-1</v>
      </c>
      <c r="D195" s="13">
        <v>-1</v>
      </c>
      <c r="E195" s="6" t="s">
        <v>162</v>
      </c>
      <c r="F195" s="13">
        <v>0</v>
      </c>
      <c r="H195" s="9" t="s">
        <v>133</v>
      </c>
      <c r="I195" s="13" t="s">
        <v>138</v>
      </c>
      <c r="J195" s="13" t="s">
        <v>138</v>
      </c>
      <c r="K195" s="9" t="s">
        <v>133</v>
      </c>
      <c r="L195" s="13" t="s">
        <v>138</v>
      </c>
      <c r="M195" s="13" t="s">
        <v>138</v>
      </c>
      <c r="O195" s="9" t="s">
        <v>133</v>
      </c>
      <c r="P195" s="13" t="s">
        <v>138</v>
      </c>
      <c r="Q195" s="13" t="s">
        <v>138</v>
      </c>
      <c r="R195" s="9" t="s">
        <v>133</v>
      </c>
      <c r="S195" s="13">
        <v>1</v>
      </c>
      <c r="T195" s="13">
        <v>1</v>
      </c>
    </row>
    <row r="196" spans="1:20" ht="14.4" thickTop="1" thickBot="1" x14ac:dyDescent="0.25"/>
    <row r="197" spans="1:20" ht="14.4" thickTop="1" thickBot="1" x14ac:dyDescent="0.25">
      <c r="A197">
        <f>A194+1</f>
        <v>62</v>
      </c>
      <c r="B197" s="9">
        <v>1</v>
      </c>
      <c r="C197" s="13">
        <v>1</v>
      </c>
      <c r="D197" s="13">
        <v>1</v>
      </c>
      <c r="E197" s="6" t="s">
        <v>161</v>
      </c>
      <c r="F197" s="13">
        <v>0</v>
      </c>
      <c r="H197" s="9" t="s">
        <v>132</v>
      </c>
      <c r="I197" s="13" t="s">
        <v>138</v>
      </c>
      <c r="J197" s="13" t="s">
        <v>138</v>
      </c>
      <c r="K197" s="9" t="s">
        <v>132</v>
      </c>
      <c r="L197" s="13" t="s">
        <v>138</v>
      </c>
      <c r="M197" s="13">
        <v>1</v>
      </c>
      <c r="O197" s="9" t="s">
        <v>132</v>
      </c>
      <c r="P197" s="13" t="s">
        <v>138</v>
      </c>
      <c r="Q197" s="13" t="s">
        <v>138</v>
      </c>
      <c r="R197" s="9" t="s">
        <v>132</v>
      </c>
      <c r="S197" s="13">
        <v>1</v>
      </c>
      <c r="T197" s="13">
        <v>1</v>
      </c>
    </row>
    <row r="198" spans="1:20" ht="14.4" thickTop="1" thickBot="1" x14ac:dyDescent="0.25">
      <c r="B198" s="9">
        <v>2</v>
      </c>
      <c r="C198" s="13">
        <v>-1</v>
      </c>
      <c r="D198" s="13">
        <v>0</v>
      </c>
      <c r="E198" s="6" t="s">
        <v>162</v>
      </c>
      <c r="F198" s="13">
        <v>0</v>
      </c>
      <c r="H198" s="9" t="s">
        <v>133</v>
      </c>
      <c r="I198" s="13" t="s">
        <v>138</v>
      </c>
      <c r="J198" s="13" t="s">
        <v>138</v>
      </c>
      <c r="K198" s="9" t="s">
        <v>133</v>
      </c>
      <c r="L198" s="13" t="s">
        <v>138</v>
      </c>
      <c r="M198" s="13" t="s">
        <v>138</v>
      </c>
      <c r="O198" s="9" t="s">
        <v>133</v>
      </c>
      <c r="P198" s="13" t="s">
        <v>138</v>
      </c>
      <c r="Q198" s="13" t="s">
        <v>138</v>
      </c>
      <c r="R198" s="9" t="s">
        <v>133</v>
      </c>
      <c r="S198" s="13">
        <v>1</v>
      </c>
      <c r="T198" s="13">
        <v>1</v>
      </c>
    </row>
    <row r="199" spans="1:20" ht="14.4" thickTop="1" thickBot="1" x14ac:dyDescent="0.25"/>
    <row r="200" spans="1:20" ht="14.4" thickTop="1" thickBot="1" x14ac:dyDescent="0.25">
      <c r="A200">
        <f>A197+1</f>
        <v>63</v>
      </c>
      <c r="B200" s="9">
        <v>1</v>
      </c>
      <c r="C200" s="13">
        <v>1</v>
      </c>
      <c r="D200" s="13">
        <v>1</v>
      </c>
      <c r="E200" s="6" t="s">
        <v>161</v>
      </c>
      <c r="F200" s="13">
        <v>0</v>
      </c>
      <c r="H200" s="9" t="s">
        <v>132</v>
      </c>
      <c r="I200" s="13" t="s">
        <v>138</v>
      </c>
      <c r="J200" s="13" t="s">
        <v>138</v>
      </c>
      <c r="K200" s="9" t="s">
        <v>132</v>
      </c>
      <c r="L200" s="13" t="s">
        <v>138</v>
      </c>
      <c r="M200" s="13">
        <v>1</v>
      </c>
      <c r="O200" s="9" t="s">
        <v>132</v>
      </c>
      <c r="P200" s="13" t="s">
        <v>138</v>
      </c>
      <c r="Q200" s="13" t="s">
        <v>138</v>
      </c>
      <c r="R200" s="9" t="s">
        <v>132</v>
      </c>
      <c r="S200" s="13">
        <v>1</v>
      </c>
      <c r="T200" s="13">
        <v>1</v>
      </c>
    </row>
    <row r="201" spans="1:20" ht="14.4" thickTop="1" thickBot="1" x14ac:dyDescent="0.25">
      <c r="B201" s="9">
        <v>2</v>
      </c>
      <c r="C201" s="13">
        <v>-1</v>
      </c>
      <c r="D201" s="13">
        <v>1</v>
      </c>
      <c r="E201" s="6" t="s">
        <v>162</v>
      </c>
      <c r="F201" s="13">
        <v>0</v>
      </c>
      <c r="H201" s="9" t="s">
        <v>133</v>
      </c>
      <c r="I201" s="13" t="s">
        <v>138</v>
      </c>
      <c r="J201" s="13" t="s">
        <v>138</v>
      </c>
      <c r="K201" s="9" t="s">
        <v>133</v>
      </c>
      <c r="L201" s="13">
        <v>1</v>
      </c>
      <c r="M201" s="13" t="s">
        <v>138</v>
      </c>
      <c r="O201" s="9" t="s">
        <v>133</v>
      </c>
      <c r="P201" s="13" t="s">
        <v>138</v>
      </c>
      <c r="Q201" s="13" t="s">
        <v>138</v>
      </c>
      <c r="R201" s="9" t="s">
        <v>133</v>
      </c>
      <c r="S201" s="13">
        <v>1</v>
      </c>
      <c r="T201" s="13">
        <v>1</v>
      </c>
    </row>
    <row r="202" spans="1:20" ht="14.4" thickTop="1" thickBot="1" x14ac:dyDescent="0.25"/>
    <row r="203" spans="1:20" ht="14.4" thickTop="1" thickBot="1" x14ac:dyDescent="0.25">
      <c r="A203">
        <f>A200+1</f>
        <v>64</v>
      </c>
      <c r="B203" s="9">
        <v>1</v>
      </c>
      <c r="C203" s="13">
        <v>1</v>
      </c>
      <c r="D203" s="13">
        <v>-1</v>
      </c>
      <c r="E203" s="6" t="s">
        <v>161</v>
      </c>
      <c r="F203" s="13">
        <v>0</v>
      </c>
      <c r="H203" s="9" t="s">
        <v>132</v>
      </c>
      <c r="I203" s="13" t="s">
        <v>138</v>
      </c>
      <c r="J203" s="13" t="s">
        <v>138</v>
      </c>
      <c r="K203" s="9" t="s">
        <v>132</v>
      </c>
      <c r="L203" s="13" t="s">
        <v>138</v>
      </c>
      <c r="M203" s="13" t="s">
        <v>138</v>
      </c>
      <c r="O203" s="9" t="s">
        <v>132</v>
      </c>
      <c r="P203" s="13" t="s">
        <v>138</v>
      </c>
      <c r="Q203" s="13" t="s">
        <v>138</v>
      </c>
      <c r="R203" s="9" t="s">
        <v>132</v>
      </c>
      <c r="S203" s="13">
        <v>1</v>
      </c>
      <c r="T203" s="13">
        <v>1</v>
      </c>
    </row>
    <row r="204" spans="1:20" ht="14.4" thickTop="1" thickBot="1" x14ac:dyDescent="0.25">
      <c r="B204" s="9">
        <v>2</v>
      </c>
      <c r="C204" s="13">
        <v>0</v>
      </c>
      <c r="D204" s="13">
        <v>-1</v>
      </c>
      <c r="E204" s="6" t="s">
        <v>162</v>
      </c>
      <c r="F204" s="13">
        <v>1</v>
      </c>
      <c r="H204" s="9" t="s">
        <v>133</v>
      </c>
      <c r="I204" s="13" t="s">
        <v>138</v>
      </c>
      <c r="J204" s="13" t="s">
        <v>138</v>
      </c>
      <c r="K204" s="9" t="s">
        <v>133</v>
      </c>
      <c r="L204" s="13" t="s">
        <v>138</v>
      </c>
      <c r="M204" s="13">
        <v>1</v>
      </c>
      <c r="O204" s="9" t="s">
        <v>133</v>
      </c>
      <c r="P204" s="13" t="s">
        <v>138</v>
      </c>
      <c r="Q204" s="13" t="s">
        <v>138</v>
      </c>
      <c r="R204" s="9" t="s">
        <v>133</v>
      </c>
      <c r="S204" s="13">
        <v>1</v>
      </c>
      <c r="T204" s="13">
        <v>1</v>
      </c>
    </row>
    <row r="205" spans="1:20" ht="14.4" thickTop="1" thickBot="1" x14ac:dyDescent="0.25"/>
    <row r="206" spans="1:20" ht="14.4" thickTop="1" thickBot="1" x14ac:dyDescent="0.25">
      <c r="A206">
        <f>A203+1</f>
        <v>65</v>
      </c>
      <c r="B206" s="9">
        <v>1</v>
      </c>
      <c r="C206" s="13">
        <v>1</v>
      </c>
      <c r="D206" s="13">
        <v>-1</v>
      </c>
      <c r="E206" s="6" t="s">
        <v>161</v>
      </c>
      <c r="F206" s="13">
        <v>1</v>
      </c>
      <c r="H206" s="9" t="s">
        <v>132</v>
      </c>
      <c r="I206" s="13" t="s">
        <v>138</v>
      </c>
      <c r="J206" s="13" t="s">
        <v>138</v>
      </c>
      <c r="K206" s="9" t="s">
        <v>132</v>
      </c>
      <c r="L206" s="13" t="s">
        <v>138</v>
      </c>
      <c r="M206" s="13" t="s">
        <v>138</v>
      </c>
      <c r="O206" s="9" t="s">
        <v>132</v>
      </c>
      <c r="P206" s="13" t="s">
        <v>138</v>
      </c>
      <c r="Q206" s="13" t="s">
        <v>138</v>
      </c>
      <c r="R206" s="9" t="s">
        <v>132</v>
      </c>
      <c r="S206" s="13">
        <v>1</v>
      </c>
      <c r="T206" s="13">
        <v>1</v>
      </c>
    </row>
    <row r="207" spans="1:20" ht="14.4" thickTop="1" thickBot="1" x14ac:dyDescent="0.25">
      <c r="B207" s="9">
        <v>2</v>
      </c>
      <c r="C207" s="13">
        <v>0</v>
      </c>
      <c r="D207" s="13">
        <v>0</v>
      </c>
      <c r="E207" s="6" t="s">
        <v>162</v>
      </c>
      <c r="F207" s="13">
        <v>1</v>
      </c>
      <c r="H207" s="9" t="s">
        <v>133</v>
      </c>
      <c r="I207" s="13" t="s">
        <v>138</v>
      </c>
      <c r="J207" s="13" t="s">
        <v>138</v>
      </c>
      <c r="K207" s="9" t="s">
        <v>133</v>
      </c>
      <c r="L207" s="13" t="s">
        <v>138</v>
      </c>
      <c r="M207" s="13" t="s">
        <v>138</v>
      </c>
      <c r="O207" s="9" t="s">
        <v>133</v>
      </c>
      <c r="P207" s="13" t="s">
        <v>138</v>
      </c>
      <c r="Q207" s="13" t="s">
        <v>138</v>
      </c>
      <c r="R207" s="9" t="s">
        <v>133</v>
      </c>
      <c r="S207" s="13">
        <v>1</v>
      </c>
      <c r="T207" s="13">
        <v>1</v>
      </c>
    </row>
    <row r="208" spans="1:20" ht="14.4" thickTop="1" thickBot="1" x14ac:dyDescent="0.25"/>
    <row r="209" spans="1:20" ht="14.4" thickTop="1" thickBot="1" x14ac:dyDescent="0.25">
      <c r="A209">
        <f>A206+1</f>
        <v>66</v>
      </c>
      <c r="B209" s="9">
        <v>1</v>
      </c>
      <c r="C209" s="13">
        <v>1</v>
      </c>
      <c r="D209" s="13">
        <v>-1</v>
      </c>
      <c r="E209" s="6" t="s">
        <v>161</v>
      </c>
      <c r="F209" s="13">
        <v>1</v>
      </c>
      <c r="H209" s="9" t="s">
        <v>132</v>
      </c>
      <c r="I209" s="13" t="s">
        <v>138</v>
      </c>
      <c r="J209" s="13" t="s">
        <v>138</v>
      </c>
      <c r="K209" s="9" t="s">
        <v>132</v>
      </c>
      <c r="L209" s="13" t="s">
        <v>138</v>
      </c>
      <c r="M209" s="13">
        <v>1</v>
      </c>
      <c r="O209" s="9" t="s">
        <v>132</v>
      </c>
      <c r="P209" s="13" t="s">
        <v>138</v>
      </c>
      <c r="Q209" s="13" t="s">
        <v>138</v>
      </c>
      <c r="R209" s="9" t="s">
        <v>132</v>
      </c>
      <c r="S209" s="13">
        <v>1</v>
      </c>
      <c r="T209" s="13">
        <v>1</v>
      </c>
    </row>
    <row r="210" spans="1:20" ht="14.4" thickTop="1" thickBot="1" x14ac:dyDescent="0.25">
      <c r="B210" s="9">
        <v>2</v>
      </c>
      <c r="C210" s="13">
        <v>0</v>
      </c>
      <c r="D210" s="13">
        <v>1</v>
      </c>
      <c r="E210" s="6" t="s">
        <v>162</v>
      </c>
      <c r="F210" s="13">
        <v>1</v>
      </c>
      <c r="H210" s="9" t="s">
        <v>133</v>
      </c>
      <c r="I210" s="13" t="s">
        <v>138</v>
      </c>
      <c r="J210" s="13" t="s">
        <v>138</v>
      </c>
      <c r="K210" s="9" t="s">
        <v>133</v>
      </c>
      <c r="L210" s="13">
        <v>1</v>
      </c>
      <c r="M210" s="13" t="s">
        <v>138</v>
      </c>
      <c r="O210" s="9" t="s">
        <v>133</v>
      </c>
      <c r="P210" s="13" t="s">
        <v>138</v>
      </c>
      <c r="Q210" s="13" t="s">
        <v>138</v>
      </c>
      <c r="R210" s="9" t="s">
        <v>133</v>
      </c>
      <c r="S210" s="13">
        <v>1</v>
      </c>
      <c r="T210" s="13">
        <v>1</v>
      </c>
    </row>
    <row r="211" spans="1:20" ht="14.4" thickTop="1" thickBot="1" x14ac:dyDescent="0.25"/>
    <row r="212" spans="1:20" ht="14.4" thickTop="1" thickBot="1" x14ac:dyDescent="0.25">
      <c r="A212">
        <f>A209+1</f>
        <v>67</v>
      </c>
      <c r="B212" s="9">
        <v>1</v>
      </c>
      <c r="C212" s="13">
        <v>1</v>
      </c>
      <c r="D212" s="13">
        <v>0</v>
      </c>
      <c r="E212" s="6" t="s">
        <v>161</v>
      </c>
      <c r="F212" s="13">
        <v>0</v>
      </c>
      <c r="H212" s="9" t="s">
        <v>132</v>
      </c>
      <c r="I212" s="13" t="s">
        <v>138</v>
      </c>
      <c r="J212" s="13" t="s">
        <v>138</v>
      </c>
      <c r="K212" s="9" t="s">
        <v>132</v>
      </c>
      <c r="L212" s="13" t="s">
        <v>138</v>
      </c>
      <c r="M212" s="13" t="s">
        <v>138</v>
      </c>
      <c r="O212" s="9" t="s">
        <v>132</v>
      </c>
      <c r="P212" s="13" t="s">
        <v>138</v>
      </c>
      <c r="Q212" s="13" t="s">
        <v>138</v>
      </c>
      <c r="R212" s="9" t="s">
        <v>132</v>
      </c>
      <c r="S212" s="13">
        <v>1</v>
      </c>
      <c r="T212" s="13">
        <v>1</v>
      </c>
    </row>
    <row r="213" spans="1:20" ht="14.4" thickTop="1" thickBot="1" x14ac:dyDescent="0.25">
      <c r="B213" s="9">
        <v>2</v>
      </c>
      <c r="C213" s="13">
        <v>0</v>
      </c>
      <c r="D213" s="13">
        <v>-1</v>
      </c>
      <c r="E213" s="6" t="s">
        <v>162</v>
      </c>
      <c r="F213" s="13">
        <v>1</v>
      </c>
      <c r="H213" s="9" t="s">
        <v>133</v>
      </c>
      <c r="I213" s="13" t="s">
        <v>138</v>
      </c>
      <c r="J213" s="13" t="s">
        <v>138</v>
      </c>
      <c r="K213" s="9" t="s">
        <v>133</v>
      </c>
      <c r="L213" s="13" t="s">
        <v>138</v>
      </c>
      <c r="M213" s="13" t="s">
        <v>138</v>
      </c>
      <c r="O213" s="9" t="s">
        <v>133</v>
      </c>
      <c r="P213" s="13" t="s">
        <v>138</v>
      </c>
      <c r="Q213" s="13" t="s">
        <v>138</v>
      </c>
      <c r="R213" s="9" t="s">
        <v>133</v>
      </c>
      <c r="S213" s="13">
        <v>1</v>
      </c>
      <c r="T213" s="13">
        <v>1</v>
      </c>
    </row>
    <row r="214" spans="1:20" ht="14.4" thickTop="1" thickBot="1" x14ac:dyDescent="0.25"/>
    <row r="215" spans="1:20" ht="14.4" thickTop="1" thickBot="1" x14ac:dyDescent="0.25">
      <c r="A215">
        <f>A212+1</f>
        <v>68</v>
      </c>
      <c r="B215" s="9">
        <v>1</v>
      </c>
      <c r="C215" s="13">
        <v>1</v>
      </c>
      <c r="D215" s="13">
        <v>0</v>
      </c>
      <c r="E215" s="6" t="s">
        <v>161</v>
      </c>
      <c r="F215" s="13">
        <v>1</v>
      </c>
      <c r="H215" s="9" t="s">
        <v>132</v>
      </c>
      <c r="I215" s="13" t="s">
        <v>138</v>
      </c>
      <c r="J215" s="13" t="s">
        <v>138</v>
      </c>
      <c r="K215" s="9" t="s">
        <v>132</v>
      </c>
      <c r="L215" s="13" t="s">
        <v>138</v>
      </c>
      <c r="M215" s="13" t="s">
        <v>138</v>
      </c>
      <c r="O215" s="9" t="s">
        <v>132</v>
      </c>
      <c r="P215" s="13" t="s">
        <v>138</v>
      </c>
      <c r="Q215" s="13" t="s">
        <v>138</v>
      </c>
      <c r="R215" s="9" t="s">
        <v>132</v>
      </c>
      <c r="S215" s="13">
        <v>1</v>
      </c>
      <c r="T215" s="13">
        <v>1</v>
      </c>
    </row>
    <row r="216" spans="1:20" ht="14.4" thickTop="1" thickBot="1" x14ac:dyDescent="0.25">
      <c r="B216" s="9">
        <v>2</v>
      </c>
      <c r="C216" s="13">
        <v>0</v>
      </c>
      <c r="D216" s="13">
        <v>0</v>
      </c>
      <c r="E216" s="6" t="s">
        <v>162</v>
      </c>
      <c r="F216" s="13">
        <v>1</v>
      </c>
      <c r="H216" s="9" t="s">
        <v>133</v>
      </c>
      <c r="I216" s="13" t="s">
        <v>138</v>
      </c>
      <c r="J216" s="13" t="s">
        <v>138</v>
      </c>
      <c r="K216" s="9" t="s">
        <v>133</v>
      </c>
      <c r="L216" s="13" t="s">
        <v>138</v>
      </c>
      <c r="M216" s="13" t="s">
        <v>138</v>
      </c>
      <c r="O216" s="9" t="s">
        <v>133</v>
      </c>
      <c r="P216" s="13" t="s">
        <v>138</v>
      </c>
      <c r="Q216" s="13" t="s">
        <v>138</v>
      </c>
      <c r="R216" s="9" t="s">
        <v>133</v>
      </c>
      <c r="S216" s="13">
        <v>1</v>
      </c>
      <c r="T216" s="13">
        <v>1</v>
      </c>
    </row>
    <row r="217" spans="1:20" ht="14.4" thickTop="1" thickBot="1" x14ac:dyDescent="0.25"/>
    <row r="218" spans="1:20" ht="14.4" thickTop="1" thickBot="1" x14ac:dyDescent="0.25">
      <c r="A218">
        <f>A215+1</f>
        <v>69</v>
      </c>
      <c r="B218" s="9">
        <v>1</v>
      </c>
      <c r="C218" s="13">
        <v>1</v>
      </c>
      <c r="D218" s="13">
        <v>0</v>
      </c>
      <c r="E218" s="6" t="s">
        <v>161</v>
      </c>
      <c r="F218" s="13">
        <v>1</v>
      </c>
      <c r="H218" s="9" t="s">
        <v>132</v>
      </c>
      <c r="I218" s="13" t="s">
        <v>138</v>
      </c>
      <c r="J218" s="13" t="s">
        <v>138</v>
      </c>
      <c r="K218" s="9" t="s">
        <v>132</v>
      </c>
      <c r="L218" s="13" t="s">
        <v>138</v>
      </c>
      <c r="M218" s="13">
        <v>1</v>
      </c>
      <c r="O218" s="9" t="s">
        <v>132</v>
      </c>
      <c r="P218" s="13" t="s">
        <v>138</v>
      </c>
      <c r="Q218" s="13" t="s">
        <v>138</v>
      </c>
      <c r="R218" s="9" t="s">
        <v>132</v>
      </c>
      <c r="S218" s="13">
        <v>1</v>
      </c>
      <c r="T218" s="13">
        <v>1</v>
      </c>
    </row>
    <row r="219" spans="1:20" ht="14.4" thickTop="1" thickBot="1" x14ac:dyDescent="0.25">
      <c r="B219" s="9">
        <v>2</v>
      </c>
      <c r="C219" s="13">
        <v>0</v>
      </c>
      <c r="D219" s="13">
        <v>1</v>
      </c>
      <c r="E219" s="6" t="s">
        <v>162</v>
      </c>
      <c r="F219" s="13">
        <v>1</v>
      </c>
      <c r="H219" s="9" t="s">
        <v>133</v>
      </c>
      <c r="I219" s="13" t="s">
        <v>138</v>
      </c>
      <c r="J219" s="13" t="s">
        <v>138</v>
      </c>
      <c r="K219" s="9" t="s">
        <v>133</v>
      </c>
      <c r="L219" s="13">
        <v>1</v>
      </c>
      <c r="M219" s="13" t="s">
        <v>138</v>
      </c>
      <c r="O219" s="9" t="s">
        <v>133</v>
      </c>
      <c r="P219" s="13" t="s">
        <v>138</v>
      </c>
      <c r="Q219" s="13" t="s">
        <v>138</v>
      </c>
      <c r="R219" s="9" t="s">
        <v>133</v>
      </c>
      <c r="S219" s="13">
        <v>1</v>
      </c>
      <c r="T219" s="13">
        <v>1</v>
      </c>
    </row>
    <row r="220" spans="1:20" ht="14.4" thickTop="1" thickBot="1" x14ac:dyDescent="0.25"/>
    <row r="221" spans="1:20" ht="14.4" thickTop="1" thickBot="1" x14ac:dyDescent="0.25">
      <c r="A221">
        <f>A218+1</f>
        <v>70</v>
      </c>
      <c r="B221" s="9">
        <v>1</v>
      </c>
      <c r="C221" s="13">
        <v>1</v>
      </c>
      <c r="D221" s="13">
        <v>1</v>
      </c>
      <c r="E221" s="6" t="s">
        <v>161</v>
      </c>
      <c r="F221" s="13">
        <v>0</v>
      </c>
      <c r="H221" s="9" t="s">
        <v>132</v>
      </c>
      <c r="I221" s="13" t="s">
        <v>138</v>
      </c>
      <c r="J221" s="13" t="s">
        <v>138</v>
      </c>
      <c r="K221" s="9" t="s">
        <v>132</v>
      </c>
      <c r="L221" s="13">
        <v>1</v>
      </c>
      <c r="M221" s="13" t="s">
        <v>138</v>
      </c>
      <c r="O221" s="9" t="s">
        <v>132</v>
      </c>
      <c r="P221" s="13" t="s">
        <v>138</v>
      </c>
      <c r="Q221" s="13" t="s">
        <v>138</v>
      </c>
      <c r="R221" s="9" t="s">
        <v>132</v>
      </c>
      <c r="S221" s="13">
        <v>1</v>
      </c>
      <c r="T221" s="13">
        <v>1</v>
      </c>
    </row>
    <row r="222" spans="1:20" ht="14.4" thickTop="1" thickBot="1" x14ac:dyDescent="0.25">
      <c r="B222" s="9">
        <v>2</v>
      </c>
      <c r="C222" s="13">
        <v>0</v>
      </c>
      <c r="D222" s="13">
        <v>-1</v>
      </c>
      <c r="E222" s="6" t="s">
        <v>162</v>
      </c>
      <c r="F222" s="13">
        <v>0</v>
      </c>
      <c r="H222" s="9" t="s">
        <v>133</v>
      </c>
      <c r="I222" s="13" t="s">
        <v>138</v>
      </c>
      <c r="J222" s="13" t="s">
        <v>138</v>
      </c>
      <c r="K222" s="9" t="s">
        <v>133</v>
      </c>
      <c r="L222" s="13" t="s">
        <v>138</v>
      </c>
      <c r="M222" s="13" t="s">
        <v>138</v>
      </c>
      <c r="O222" s="9" t="s">
        <v>133</v>
      </c>
      <c r="P222" s="13" t="s">
        <v>138</v>
      </c>
      <c r="Q222" s="13" t="s">
        <v>138</v>
      </c>
      <c r="R222" s="9" t="s">
        <v>133</v>
      </c>
      <c r="S222" s="13">
        <v>1</v>
      </c>
      <c r="T222" s="13">
        <v>1</v>
      </c>
    </row>
    <row r="223" spans="1:20" ht="14.4" thickTop="1" thickBot="1" x14ac:dyDescent="0.25"/>
    <row r="224" spans="1:20" ht="14.4" thickTop="1" thickBot="1" x14ac:dyDescent="0.25">
      <c r="A224">
        <f>A221+1</f>
        <v>71</v>
      </c>
      <c r="B224" s="9">
        <v>1</v>
      </c>
      <c r="C224" s="13">
        <v>1</v>
      </c>
      <c r="D224" s="13">
        <v>1</v>
      </c>
      <c r="E224" s="6" t="s">
        <v>161</v>
      </c>
      <c r="F224" s="13">
        <v>0</v>
      </c>
      <c r="H224" s="9" t="s">
        <v>132</v>
      </c>
      <c r="I224" s="13" t="s">
        <v>138</v>
      </c>
      <c r="J224" s="13" t="s">
        <v>138</v>
      </c>
      <c r="K224" s="9" t="s">
        <v>132</v>
      </c>
      <c r="L224" s="13" t="s">
        <v>138</v>
      </c>
      <c r="M224" s="13" t="s">
        <v>138</v>
      </c>
      <c r="O224" s="9" t="s">
        <v>132</v>
      </c>
      <c r="P224" s="13" t="s">
        <v>138</v>
      </c>
      <c r="Q224" s="13" t="s">
        <v>138</v>
      </c>
      <c r="R224" s="9" t="s">
        <v>132</v>
      </c>
      <c r="S224" s="13">
        <v>1</v>
      </c>
      <c r="T224" s="13">
        <v>1</v>
      </c>
    </row>
    <row r="225" spans="1:20" ht="14.4" thickTop="1" thickBot="1" x14ac:dyDescent="0.25">
      <c r="B225" s="9">
        <v>2</v>
      </c>
      <c r="C225" s="13">
        <v>0</v>
      </c>
      <c r="D225" s="13">
        <v>0</v>
      </c>
      <c r="E225" s="6" t="s">
        <v>162</v>
      </c>
      <c r="F225" s="13">
        <v>0</v>
      </c>
      <c r="H225" s="9" t="s">
        <v>133</v>
      </c>
      <c r="I225" s="13" t="s">
        <v>138</v>
      </c>
      <c r="J225" s="13" t="s">
        <v>138</v>
      </c>
      <c r="K225" s="9" t="s">
        <v>133</v>
      </c>
      <c r="L225" s="13" t="s">
        <v>138</v>
      </c>
      <c r="M225" s="13" t="s">
        <v>138</v>
      </c>
      <c r="O225" s="9" t="s">
        <v>133</v>
      </c>
      <c r="P225" s="13" t="s">
        <v>138</v>
      </c>
      <c r="Q225" s="13" t="s">
        <v>138</v>
      </c>
      <c r="R225" s="9" t="s">
        <v>133</v>
      </c>
      <c r="S225" s="13">
        <v>1</v>
      </c>
      <c r="T225" s="13">
        <v>1</v>
      </c>
    </row>
    <row r="226" spans="1:20" ht="14.4" thickTop="1" thickBot="1" x14ac:dyDescent="0.25"/>
    <row r="227" spans="1:20" ht="14.4" thickTop="1" thickBot="1" x14ac:dyDescent="0.25">
      <c r="A227">
        <f>A224+1</f>
        <v>72</v>
      </c>
      <c r="B227" s="9">
        <v>1</v>
      </c>
      <c r="C227" s="13">
        <v>1</v>
      </c>
      <c r="D227" s="13">
        <v>1</v>
      </c>
      <c r="E227" s="6" t="s">
        <v>161</v>
      </c>
      <c r="F227" s="13">
        <v>0</v>
      </c>
      <c r="H227" s="9" t="s">
        <v>132</v>
      </c>
      <c r="I227" s="13" t="s">
        <v>138</v>
      </c>
      <c r="J227" s="13" t="s">
        <v>138</v>
      </c>
      <c r="K227" s="9" t="s">
        <v>132</v>
      </c>
      <c r="L227" s="13" t="s">
        <v>138</v>
      </c>
      <c r="M227" s="13">
        <v>1</v>
      </c>
      <c r="O227" s="9" t="s">
        <v>132</v>
      </c>
      <c r="P227" s="13" t="s">
        <v>138</v>
      </c>
      <c r="Q227" s="13" t="s">
        <v>138</v>
      </c>
      <c r="R227" s="9" t="s">
        <v>132</v>
      </c>
      <c r="S227" s="13">
        <v>1</v>
      </c>
      <c r="T227" s="13">
        <v>1</v>
      </c>
    </row>
    <row r="228" spans="1:20" ht="14.4" thickTop="1" thickBot="1" x14ac:dyDescent="0.25">
      <c r="B228" s="9">
        <v>2</v>
      </c>
      <c r="C228" s="13">
        <v>0</v>
      </c>
      <c r="D228" s="13">
        <v>1</v>
      </c>
      <c r="E228" s="6" t="s">
        <v>162</v>
      </c>
      <c r="F228" s="13">
        <v>0</v>
      </c>
      <c r="H228" s="9" t="s">
        <v>133</v>
      </c>
      <c r="I228" s="13" t="s">
        <v>138</v>
      </c>
      <c r="J228" s="13" t="s">
        <v>138</v>
      </c>
      <c r="K228" s="9" t="s">
        <v>133</v>
      </c>
      <c r="L228" s="13">
        <v>1</v>
      </c>
      <c r="M228" s="13" t="s">
        <v>138</v>
      </c>
      <c r="O228" s="9" t="s">
        <v>133</v>
      </c>
      <c r="P228" s="13" t="s">
        <v>138</v>
      </c>
      <c r="Q228" s="13" t="s">
        <v>138</v>
      </c>
      <c r="R228" s="9" t="s">
        <v>133</v>
      </c>
      <c r="S228" s="13">
        <v>1</v>
      </c>
      <c r="T228" s="13">
        <v>1</v>
      </c>
    </row>
    <row r="229" spans="1:20" ht="14.4" thickTop="1" thickBot="1" x14ac:dyDescent="0.25"/>
    <row r="230" spans="1:20" ht="14.4" thickTop="1" thickBot="1" x14ac:dyDescent="0.25">
      <c r="A230">
        <f>A227+1</f>
        <v>73</v>
      </c>
      <c r="B230" s="9">
        <v>1</v>
      </c>
      <c r="C230" s="13">
        <v>1</v>
      </c>
      <c r="D230" s="13">
        <v>-1</v>
      </c>
      <c r="E230" s="6" t="s">
        <v>161</v>
      </c>
      <c r="F230" s="13">
        <v>0</v>
      </c>
      <c r="H230" s="9" t="s">
        <v>132</v>
      </c>
      <c r="I230" s="13" t="s">
        <v>138</v>
      </c>
      <c r="J230" s="13" t="s">
        <v>138</v>
      </c>
      <c r="K230" s="9" t="s">
        <v>132</v>
      </c>
      <c r="L230" s="13" t="s">
        <v>138</v>
      </c>
      <c r="M230" s="13" t="s">
        <v>138</v>
      </c>
      <c r="O230" s="9" t="s">
        <v>132</v>
      </c>
      <c r="P230" s="13" t="s">
        <v>138</v>
      </c>
      <c r="Q230" s="13" t="s">
        <v>138</v>
      </c>
      <c r="R230" s="9" t="s">
        <v>132</v>
      </c>
      <c r="S230" s="13">
        <v>1</v>
      </c>
      <c r="T230" s="13">
        <v>1</v>
      </c>
    </row>
    <row r="231" spans="1:20" ht="14.4" thickTop="1" thickBot="1" x14ac:dyDescent="0.25">
      <c r="B231" s="9">
        <v>2</v>
      </c>
      <c r="C231" s="13">
        <v>1</v>
      </c>
      <c r="D231" s="13">
        <v>-1</v>
      </c>
      <c r="E231" s="6" t="s">
        <v>162</v>
      </c>
      <c r="F231" s="13">
        <v>1</v>
      </c>
      <c r="H231" s="9" t="s">
        <v>133</v>
      </c>
      <c r="I231" s="13" t="s">
        <v>138</v>
      </c>
      <c r="J231" s="13" t="s">
        <v>138</v>
      </c>
      <c r="K231" s="9" t="s">
        <v>133</v>
      </c>
      <c r="L231" s="13">
        <v>1</v>
      </c>
      <c r="M231" s="13">
        <v>1</v>
      </c>
      <c r="O231" s="9" t="s">
        <v>133</v>
      </c>
      <c r="P231" s="13" t="s">
        <v>138</v>
      </c>
      <c r="Q231" s="13" t="s">
        <v>138</v>
      </c>
      <c r="R231" s="9" t="s">
        <v>133</v>
      </c>
      <c r="S231" s="13">
        <v>1</v>
      </c>
      <c r="T231" s="13">
        <v>1</v>
      </c>
    </row>
    <row r="232" spans="1:20" ht="14.4" thickTop="1" thickBot="1" x14ac:dyDescent="0.25"/>
    <row r="233" spans="1:20" ht="14.4" thickTop="1" thickBot="1" x14ac:dyDescent="0.25">
      <c r="A233">
        <f>A230+1</f>
        <v>74</v>
      </c>
      <c r="B233" s="9">
        <v>1</v>
      </c>
      <c r="C233" s="13">
        <v>1</v>
      </c>
      <c r="D233" s="13">
        <v>-1</v>
      </c>
      <c r="E233" s="6" t="s">
        <v>161</v>
      </c>
      <c r="F233" s="13">
        <v>0</v>
      </c>
      <c r="H233" s="9" t="s">
        <v>132</v>
      </c>
      <c r="I233" s="13" t="s">
        <v>138</v>
      </c>
      <c r="J233" s="13" t="s">
        <v>138</v>
      </c>
      <c r="K233" s="9" t="s">
        <v>132</v>
      </c>
      <c r="L233" s="13" t="s">
        <v>138</v>
      </c>
      <c r="M233" s="13" t="s">
        <v>138</v>
      </c>
      <c r="O233" s="9" t="s">
        <v>132</v>
      </c>
      <c r="P233" s="13" t="s">
        <v>138</v>
      </c>
      <c r="Q233" s="13" t="s">
        <v>138</v>
      </c>
      <c r="R233" s="9" t="s">
        <v>132</v>
      </c>
      <c r="S233" s="13">
        <v>1</v>
      </c>
      <c r="T233" s="13">
        <v>1</v>
      </c>
    </row>
    <row r="234" spans="1:20" ht="14.4" thickTop="1" thickBot="1" x14ac:dyDescent="0.25">
      <c r="B234" s="9">
        <v>2</v>
      </c>
      <c r="C234" s="13">
        <v>1</v>
      </c>
      <c r="D234" s="13">
        <v>0</v>
      </c>
      <c r="E234" s="6" t="s">
        <v>162</v>
      </c>
      <c r="F234" s="13">
        <v>0</v>
      </c>
      <c r="H234" s="9" t="s">
        <v>133</v>
      </c>
      <c r="I234" s="13" t="s">
        <v>138</v>
      </c>
      <c r="J234" s="13" t="s">
        <v>138</v>
      </c>
      <c r="K234" s="9" t="s">
        <v>133</v>
      </c>
      <c r="L234" s="13">
        <v>1</v>
      </c>
      <c r="M234" s="13" t="s">
        <v>138</v>
      </c>
      <c r="O234" s="9" t="s">
        <v>133</v>
      </c>
      <c r="P234" s="13" t="s">
        <v>138</v>
      </c>
      <c r="Q234" s="13" t="s">
        <v>138</v>
      </c>
      <c r="R234" s="9" t="s">
        <v>133</v>
      </c>
      <c r="S234" s="13">
        <v>1</v>
      </c>
      <c r="T234" s="13">
        <v>1</v>
      </c>
    </row>
    <row r="235" spans="1:20" ht="14.4" thickTop="1" thickBot="1" x14ac:dyDescent="0.25"/>
    <row r="236" spans="1:20" ht="14.4" thickTop="1" thickBot="1" x14ac:dyDescent="0.25">
      <c r="A236">
        <f>A233+1</f>
        <v>75</v>
      </c>
      <c r="B236" s="9">
        <v>1</v>
      </c>
      <c r="C236" s="13">
        <v>1</v>
      </c>
      <c r="D236" s="13">
        <v>-1</v>
      </c>
      <c r="E236" s="6" t="s">
        <v>161</v>
      </c>
      <c r="F236" s="13">
        <v>0</v>
      </c>
      <c r="H236" s="9" t="s">
        <v>132</v>
      </c>
      <c r="I236" s="13" t="s">
        <v>138</v>
      </c>
      <c r="J236" s="13" t="s">
        <v>138</v>
      </c>
      <c r="K236" s="9" t="s">
        <v>132</v>
      </c>
      <c r="L236" s="13" t="s">
        <v>138</v>
      </c>
      <c r="M236" s="13">
        <v>1</v>
      </c>
      <c r="O236" s="9" t="s">
        <v>132</v>
      </c>
      <c r="P236" s="13" t="s">
        <v>138</v>
      </c>
      <c r="Q236" s="13" t="s">
        <v>138</v>
      </c>
      <c r="R236" s="9" t="s">
        <v>132</v>
      </c>
      <c r="S236" s="13">
        <v>1</v>
      </c>
      <c r="T236" s="13">
        <v>1</v>
      </c>
    </row>
    <row r="237" spans="1:20" ht="14.4" thickTop="1" thickBot="1" x14ac:dyDescent="0.25">
      <c r="B237" s="9">
        <v>2</v>
      </c>
      <c r="C237" s="13">
        <v>1</v>
      </c>
      <c r="D237" s="13">
        <v>1</v>
      </c>
      <c r="E237" s="6" t="s">
        <v>162</v>
      </c>
      <c r="F237" s="13">
        <v>0</v>
      </c>
      <c r="H237" s="9" t="s">
        <v>133</v>
      </c>
      <c r="I237" s="13" t="s">
        <v>138</v>
      </c>
      <c r="J237" s="13" t="s">
        <v>138</v>
      </c>
      <c r="K237" s="9" t="s">
        <v>133</v>
      </c>
      <c r="L237" s="13">
        <v>1</v>
      </c>
      <c r="M237" s="13" t="s">
        <v>138</v>
      </c>
      <c r="O237" s="9" t="s">
        <v>133</v>
      </c>
      <c r="P237" s="13" t="s">
        <v>138</v>
      </c>
      <c r="Q237" s="13" t="s">
        <v>138</v>
      </c>
      <c r="R237" s="9" t="s">
        <v>133</v>
      </c>
      <c r="S237" s="13">
        <v>1</v>
      </c>
      <c r="T237" s="13">
        <v>1</v>
      </c>
    </row>
    <row r="238" spans="1:20" ht="14.4" thickTop="1" thickBot="1" x14ac:dyDescent="0.25"/>
    <row r="239" spans="1:20" ht="14.4" thickTop="1" thickBot="1" x14ac:dyDescent="0.25">
      <c r="A239">
        <f>A236+1</f>
        <v>76</v>
      </c>
      <c r="B239" s="9">
        <v>1</v>
      </c>
      <c r="C239" s="13">
        <v>1</v>
      </c>
      <c r="D239" s="13">
        <v>0</v>
      </c>
      <c r="E239" s="6" t="s">
        <v>161</v>
      </c>
      <c r="F239" s="13">
        <v>0</v>
      </c>
      <c r="H239" s="9" t="s">
        <v>132</v>
      </c>
      <c r="I239" s="13" t="s">
        <v>138</v>
      </c>
      <c r="J239" s="13" t="s">
        <v>138</v>
      </c>
      <c r="K239" s="9" t="s">
        <v>132</v>
      </c>
      <c r="L239" s="13" t="s">
        <v>138</v>
      </c>
      <c r="M239" s="13" t="s">
        <v>138</v>
      </c>
      <c r="O239" s="9" t="s">
        <v>132</v>
      </c>
      <c r="P239" s="13" t="s">
        <v>138</v>
      </c>
      <c r="Q239" s="13" t="s">
        <v>138</v>
      </c>
      <c r="R239" s="9" t="s">
        <v>132</v>
      </c>
      <c r="S239" s="13">
        <v>1</v>
      </c>
      <c r="T239" s="13">
        <v>1</v>
      </c>
    </row>
    <row r="240" spans="1:20" ht="14.4" thickTop="1" thickBot="1" x14ac:dyDescent="0.25">
      <c r="B240" s="9">
        <v>2</v>
      </c>
      <c r="C240" s="13">
        <v>1</v>
      </c>
      <c r="D240" s="13">
        <v>-1</v>
      </c>
      <c r="E240" s="6" t="s">
        <v>162</v>
      </c>
      <c r="F240" s="13">
        <v>0</v>
      </c>
      <c r="H240" s="9" t="s">
        <v>133</v>
      </c>
      <c r="I240" s="13" t="s">
        <v>138</v>
      </c>
      <c r="J240" s="13" t="s">
        <v>138</v>
      </c>
      <c r="K240" s="9" t="s">
        <v>133</v>
      </c>
      <c r="L240" s="13">
        <v>1</v>
      </c>
      <c r="M240" s="13" t="s">
        <v>138</v>
      </c>
      <c r="O240" s="9" t="s">
        <v>133</v>
      </c>
      <c r="P240" s="13" t="s">
        <v>138</v>
      </c>
      <c r="Q240" s="13" t="s">
        <v>138</v>
      </c>
      <c r="R240" s="9" t="s">
        <v>133</v>
      </c>
      <c r="S240" s="13">
        <v>1</v>
      </c>
      <c r="T240" s="13">
        <v>1</v>
      </c>
    </row>
    <row r="241" spans="1:20" ht="14.4" thickTop="1" thickBot="1" x14ac:dyDescent="0.25"/>
    <row r="242" spans="1:20" ht="14.4" thickTop="1" thickBot="1" x14ac:dyDescent="0.25">
      <c r="A242">
        <f>A239+1</f>
        <v>77</v>
      </c>
      <c r="B242" s="9">
        <v>1</v>
      </c>
      <c r="C242" s="13">
        <v>1</v>
      </c>
      <c r="D242" s="13">
        <v>0</v>
      </c>
      <c r="E242" s="6" t="s">
        <v>161</v>
      </c>
      <c r="F242" s="13">
        <v>1</v>
      </c>
      <c r="H242" s="9" t="s">
        <v>132</v>
      </c>
      <c r="I242" s="13" t="s">
        <v>138</v>
      </c>
      <c r="J242" s="13" t="s">
        <v>138</v>
      </c>
      <c r="K242" s="9" t="s">
        <v>132</v>
      </c>
      <c r="L242" s="13" t="s">
        <v>138</v>
      </c>
      <c r="M242" s="13" t="s">
        <v>138</v>
      </c>
      <c r="O242" s="9" t="s">
        <v>132</v>
      </c>
      <c r="P242" s="13" t="s">
        <v>138</v>
      </c>
      <c r="Q242" s="13" t="s">
        <v>138</v>
      </c>
      <c r="R242" s="9" t="s">
        <v>132</v>
      </c>
      <c r="S242" s="13">
        <v>1</v>
      </c>
      <c r="T242" s="13">
        <v>1</v>
      </c>
    </row>
    <row r="243" spans="1:20" ht="14.4" thickTop="1" thickBot="1" x14ac:dyDescent="0.25">
      <c r="B243" s="9">
        <v>2</v>
      </c>
      <c r="C243" s="13">
        <v>1</v>
      </c>
      <c r="D243" s="13">
        <v>0</v>
      </c>
      <c r="E243" s="6" t="s">
        <v>162</v>
      </c>
      <c r="F243" s="13">
        <v>1</v>
      </c>
      <c r="H243" s="9" t="s">
        <v>133</v>
      </c>
      <c r="I243" s="13" t="s">
        <v>138</v>
      </c>
      <c r="J243" s="13" t="s">
        <v>138</v>
      </c>
      <c r="K243" s="9" t="s">
        <v>133</v>
      </c>
      <c r="L243" s="13">
        <v>1</v>
      </c>
      <c r="M243" s="13" t="s">
        <v>138</v>
      </c>
      <c r="O243" s="9" t="s">
        <v>133</v>
      </c>
      <c r="P243" s="13" t="s">
        <v>138</v>
      </c>
      <c r="Q243" s="13" t="s">
        <v>138</v>
      </c>
      <c r="R243" s="9" t="s">
        <v>133</v>
      </c>
      <c r="S243" s="13">
        <v>1</v>
      </c>
      <c r="T243" s="13">
        <v>1</v>
      </c>
    </row>
    <row r="244" spans="1:20" ht="14.4" thickTop="1" thickBot="1" x14ac:dyDescent="0.25"/>
    <row r="245" spans="1:20" ht="14.4" thickTop="1" thickBot="1" x14ac:dyDescent="0.25">
      <c r="A245">
        <f>A242+1</f>
        <v>78</v>
      </c>
      <c r="B245" s="9">
        <v>1</v>
      </c>
      <c r="C245" s="13">
        <v>1</v>
      </c>
      <c r="D245" s="13">
        <v>0</v>
      </c>
      <c r="E245" s="6" t="s">
        <v>161</v>
      </c>
      <c r="F245" s="13">
        <v>0</v>
      </c>
      <c r="H245" s="9" t="s">
        <v>132</v>
      </c>
      <c r="I245" s="13" t="s">
        <v>138</v>
      </c>
      <c r="J245" s="13" t="s">
        <v>138</v>
      </c>
      <c r="K245" s="9" t="s">
        <v>132</v>
      </c>
      <c r="L245" s="13" t="s">
        <v>138</v>
      </c>
      <c r="M245" s="13">
        <v>1</v>
      </c>
      <c r="O245" s="9" t="s">
        <v>132</v>
      </c>
      <c r="P245" s="13" t="s">
        <v>138</v>
      </c>
      <c r="Q245" s="13" t="s">
        <v>138</v>
      </c>
      <c r="R245" s="9" t="s">
        <v>132</v>
      </c>
      <c r="S245" s="13">
        <v>1</v>
      </c>
      <c r="T245" s="13">
        <v>1</v>
      </c>
    </row>
    <row r="246" spans="1:20" ht="14.4" thickTop="1" thickBot="1" x14ac:dyDescent="0.25">
      <c r="B246" s="9">
        <v>2</v>
      </c>
      <c r="C246" s="13">
        <v>1</v>
      </c>
      <c r="D246" s="13">
        <v>1</v>
      </c>
      <c r="E246" s="6" t="s">
        <v>162</v>
      </c>
      <c r="F246" s="13">
        <v>0</v>
      </c>
      <c r="H246" s="9" t="s">
        <v>133</v>
      </c>
      <c r="I246" s="13" t="s">
        <v>138</v>
      </c>
      <c r="J246" s="13" t="s">
        <v>138</v>
      </c>
      <c r="K246" s="9" t="s">
        <v>133</v>
      </c>
      <c r="L246" s="13">
        <v>1</v>
      </c>
      <c r="M246" s="13" t="s">
        <v>138</v>
      </c>
      <c r="O246" s="9" t="s">
        <v>133</v>
      </c>
      <c r="P246" s="13" t="s">
        <v>138</v>
      </c>
      <c r="Q246" s="13" t="s">
        <v>138</v>
      </c>
      <c r="R246" s="9" t="s">
        <v>133</v>
      </c>
      <c r="S246" s="13">
        <v>1</v>
      </c>
      <c r="T246" s="13">
        <v>1</v>
      </c>
    </row>
    <row r="247" spans="1:20" ht="14.4" thickTop="1" thickBot="1" x14ac:dyDescent="0.25"/>
    <row r="248" spans="1:20" ht="14.4" thickTop="1" thickBot="1" x14ac:dyDescent="0.25">
      <c r="A248">
        <f>A245+1</f>
        <v>79</v>
      </c>
      <c r="B248" s="9">
        <v>1</v>
      </c>
      <c r="C248" s="13">
        <v>1</v>
      </c>
      <c r="D248" s="13">
        <v>1</v>
      </c>
      <c r="E248" s="6" t="s">
        <v>161</v>
      </c>
      <c r="F248" s="13">
        <v>0</v>
      </c>
      <c r="H248" s="9" t="s">
        <v>132</v>
      </c>
      <c r="I248" s="13" t="s">
        <v>138</v>
      </c>
      <c r="J248" s="13" t="s">
        <v>138</v>
      </c>
      <c r="K248" s="9" t="s">
        <v>132</v>
      </c>
      <c r="L248" s="13">
        <v>1</v>
      </c>
      <c r="M248" s="13" t="s">
        <v>138</v>
      </c>
      <c r="O248" s="9" t="s">
        <v>132</v>
      </c>
      <c r="P248" s="13" t="s">
        <v>138</v>
      </c>
      <c r="Q248" s="13" t="s">
        <v>138</v>
      </c>
      <c r="R248" s="9" t="s">
        <v>132</v>
      </c>
      <c r="S248" s="13">
        <v>1</v>
      </c>
      <c r="T248" s="13">
        <v>1</v>
      </c>
    </row>
    <row r="249" spans="1:20" ht="14.4" thickTop="1" thickBot="1" x14ac:dyDescent="0.25">
      <c r="B249" s="9">
        <v>2</v>
      </c>
      <c r="C249" s="13">
        <v>1</v>
      </c>
      <c r="D249" s="13">
        <v>-1</v>
      </c>
      <c r="E249" s="6" t="s">
        <v>162</v>
      </c>
      <c r="F249" s="13">
        <v>0</v>
      </c>
      <c r="H249" s="9" t="s">
        <v>133</v>
      </c>
      <c r="I249" s="13" t="s">
        <v>138</v>
      </c>
      <c r="J249" s="13" t="s">
        <v>138</v>
      </c>
      <c r="K249" s="9" t="s">
        <v>133</v>
      </c>
      <c r="L249" s="13">
        <v>1</v>
      </c>
      <c r="M249" s="13" t="s">
        <v>138</v>
      </c>
      <c r="O249" s="9" t="s">
        <v>133</v>
      </c>
      <c r="P249" s="13" t="s">
        <v>138</v>
      </c>
      <c r="Q249" s="13" t="s">
        <v>138</v>
      </c>
      <c r="R249" s="9" t="s">
        <v>133</v>
      </c>
      <c r="S249" s="13">
        <v>1</v>
      </c>
      <c r="T249" s="13">
        <v>1</v>
      </c>
    </row>
    <row r="250" spans="1:20" ht="14.4" thickTop="1" thickBot="1" x14ac:dyDescent="0.25"/>
    <row r="251" spans="1:20" ht="14.4" thickTop="1" thickBot="1" x14ac:dyDescent="0.25">
      <c r="A251">
        <f>A248+1</f>
        <v>80</v>
      </c>
      <c r="B251" s="9">
        <v>1</v>
      </c>
      <c r="C251" s="13">
        <v>1</v>
      </c>
      <c r="D251" s="13">
        <v>1</v>
      </c>
      <c r="E251" s="6" t="s">
        <v>161</v>
      </c>
      <c r="F251" s="13">
        <v>0</v>
      </c>
      <c r="H251" s="9" t="s">
        <v>132</v>
      </c>
      <c r="I251" s="13" t="s">
        <v>138</v>
      </c>
      <c r="J251" s="13" t="s">
        <v>138</v>
      </c>
      <c r="K251" s="9" t="s">
        <v>132</v>
      </c>
      <c r="L251" s="13">
        <v>1</v>
      </c>
      <c r="M251" s="13" t="s">
        <v>138</v>
      </c>
      <c r="O251" s="9" t="s">
        <v>132</v>
      </c>
      <c r="P251" s="13" t="s">
        <v>138</v>
      </c>
      <c r="Q251" s="13" t="s">
        <v>138</v>
      </c>
      <c r="R251" s="9" t="s">
        <v>132</v>
      </c>
      <c r="S251" s="13">
        <v>1</v>
      </c>
      <c r="T251" s="13">
        <v>1</v>
      </c>
    </row>
    <row r="252" spans="1:20" ht="14.4" thickTop="1" thickBot="1" x14ac:dyDescent="0.25">
      <c r="B252" s="9">
        <v>2</v>
      </c>
      <c r="C252" s="13">
        <v>1</v>
      </c>
      <c r="D252" s="13">
        <v>0</v>
      </c>
      <c r="E252" s="6" t="s">
        <v>162</v>
      </c>
      <c r="F252" s="13">
        <v>0</v>
      </c>
      <c r="H252" s="9" t="s">
        <v>133</v>
      </c>
      <c r="I252" s="13" t="s">
        <v>138</v>
      </c>
      <c r="J252" s="13" t="s">
        <v>138</v>
      </c>
      <c r="K252" s="9" t="s">
        <v>133</v>
      </c>
      <c r="L252" s="13">
        <v>1</v>
      </c>
      <c r="M252" s="13" t="s">
        <v>138</v>
      </c>
      <c r="O252" s="9" t="s">
        <v>133</v>
      </c>
      <c r="P252" s="13" t="s">
        <v>138</v>
      </c>
      <c r="Q252" s="13" t="s">
        <v>138</v>
      </c>
      <c r="R252" s="9" t="s">
        <v>133</v>
      </c>
      <c r="S252" s="13">
        <v>1</v>
      </c>
      <c r="T252" s="13">
        <v>1</v>
      </c>
    </row>
    <row r="253" spans="1:20" ht="14.4" thickTop="1" thickBot="1" x14ac:dyDescent="0.25"/>
    <row r="254" spans="1:20" ht="14.4" thickTop="1" thickBot="1" x14ac:dyDescent="0.25">
      <c r="A254">
        <f>A251+1</f>
        <v>81</v>
      </c>
      <c r="B254" s="9">
        <v>1</v>
      </c>
      <c r="C254" s="13">
        <v>1</v>
      </c>
      <c r="D254" s="13">
        <v>1</v>
      </c>
      <c r="E254" s="6" t="s">
        <v>161</v>
      </c>
      <c r="F254" s="13">
        <v>1</v>
      </c>
      <c r="H254" s="9" t="s">
        <v>132</v>
      </c>
      <c r="I254" s="13" t="s">
        <v>138</v>
      </c>
      <c r="J254" s="13" t="s">
        <v>138</v>
      </c>
      <c r="K254" s="9" t="s">
        <v>132</v>
      </c>
      <c r="L254" s="13">
        <v>1</v>
      </c>
      <c r="M254" s="13">
        <v>1</v>
      </c>
      <c r="O254" s="9" t="s">
        <v>132</v>
      </c>
      <c r="P254" s="13" t="s">
        <v>138</v>
      </c>
      <c r="Q254" s="13" t="s">
        <v>138</v>
      </c>
      <c r="R254" s="9" t="s">
        <v>132</v>
      </c>
      <c r="S254" s="13">
        <v>1</v>
      </c>
      <c r="T254" s="13">
        <v>1</v>
      </c>
    </row>
    <row r="255" spans="1:20" ht="14.4" thickTop="1" thickBot="1" x14ac:dyDescent="0.25">
      <c r="B255" s="9">
        <v>2</v>
      </c>
      <c r="C255" s="13">
        <v>1</v>
      </c>
      <c r="D255" s="13">
        <v>1</v>
      </c>
      <c r="E255" s="6" t="s">
        <v>162</v>
      </c>
      <c r="F255" s="13">
        <v>1</v>
      </c>
      <c r="H255" s="9" t="s">
        <v>133</v>
      </c>
      <c r="I255" s="13" t="s">
        <v>138</v>
      </c>
      <c r="J255" s="13" t="s">
        <v>138</v>
      </c>
      <c r="K255" s="9" t="s">
        <v>133</v>
      </c>
      <c r="L255" s="13">
        <v>1</v>
      </c>
      <c r="M255" s="13" t="s">
        <v>138</v>
      </c>
      <c r="O255" s="9" t="s">
        <v>133</v>
      </c>
      <c r="P255" s="13" t="s">
        <v>138</v>
      </c>
      <c r="Q255" s="13" t="s">
        <v>138</v>
      </c>
      <c r="R255" s="9" t="s">
        <v>133</v>
      </c>
      <c r="S255" s="13">
        <v>1</v>
      </c>
      <c r="T255" s="13">
        <v>1</v>
      </c>
    </row>
    <row r="256" spans="1:20" ht="13.8" thickTop="1" x14ac:dyDescent="0.2"/>
  </sheetData>
  <phoneticPr fontId="1"/>
  <pageMargins left="0.75" right="0.75" top="1" bottom="1" header="0.51200000000000001" footer="0.51200000000000001"/>
  <pageSetup paperSize="9" scale="80" fitToWidth="0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6"/>
  <sheetViews>
    <sheetView workbookViewId="0"/>
  </sheetViews>
  <sheetFormatPr defaultRowHeight="13.2" x14ac:dyDescent="0.2"/>
  <cols>
    <col min="1" max="2" width="3.6640625" customWidth="1"/>
    <col min="3" max="4" width="4.6640625" customWidth="1"/>
    <col min="5" max="5" width="2.6640625" customWidth="1"/>
    <col min="6" max="6" width="4.6640625" customWidth="1"/>
    <col min="7" max="7" width="2.6640625" customWidth="1"/>
    <col min="8" max="8" width="3.6640625" customWidth="1"/>
    <col min="9" max="10" width="4.6640625" customWidth="1"/>
    <col min="11" max="11" width="3.6640625" customWidth="1"/>
    <col min="12" max="13" width="4.6640625" customWidth="1"/>
    <col min="14" max="14" width="2.6640625" customWidth="1"/>
    <col min="15" max="15" width="3.6640625" customWidth="1"/>
    <col min="16" max="17" width="4.6640625" customWidth="1"/>
    <col min="18" max="18" width="3.6640625" customWidth="1"/>
    <col min="19" max="20" width="4.6640625" customWidth="1"/>
    <col min="21" max="21" width="3.6640625" customWidth="1"/>
    <col min="22" max="23" width="4.6640625" customWidth="1"/>
    <col min="24" max="24" width="3.6640625" customWidth="1"/>
    <col min="25" max="26" width="4.6640625" customWidth="1"/>
    <col min="27" max="27" width="6.6640625" customWidth="1"/>
  </cols>
  <sheetData>
    <row r="1" spans="1:20" x14ac:dyDescent="0.2">
      <c r="A1" s="6" t="s">
        <v>168</v>
      </c>
      <c r="B1" s="6" t="s">
        <v>25</v>
      </c>
      <c r="O1" s="17" t="s">
        <v>139</v>
      </c>
      <c r="P1" s="11"/>
      <c r="Q1" s="11"/>
    </row>
    <row r="2" spans="1:20" ht="13.8" thickBot="1" x14ac:dyDescent="0.25">
      <c r="B2" s="9">
        <v>1</v>
      </c>
      <c r="C2" s="9" t="s">
        <v>22</v>
      </c>
      <c r="D2" s="9" t="s">
        <v>24</v>
      </c>
      <c r="E2" s="8"/>
      <c r="H2" s="9">
        <v>2</v>
      </c>
      <c r="I2" s="9" t="s">
        <v>22</v>
      </c>
      <c r="J2" s="9" t="s">
        <v>24</v>
      </c>
      <c r="P2" s="10" t="s">
        <v>22</v>
      </c>
      <c r="Q2" s="10" t="s">
        <v>24</v>
      </c>
    </row>
    <row r="3" spans="1:20" ht="14.4" thickTop="1" thickBot="1" x14ac:dyDescent="0.25">
      <c r="B3" s="9" t="s">
        <v>21</v>
      </c>
      <c r="C3" s="13">
        <v>3</v>
      </c>
      <c r="D3" s="13">
        <v>4</v>
      </c>
      <c r="E3" s="8"/>
      <c r="H3" s="9" t="s">
        <v>21</v>
      </c>
      <c r="I3" s="13">
        <v>3</v>
      </c>
      <c r="J3" s="13">
        <v>1</v>
      </c>
      <c r="O3" s="10" t="s">
        <v>21</v>
      </c>
      <c r="P3" s="7" t="s">
        <v>134</v>
      </c>
      <c r="Q3" s="7" t="s">
        <v>136</v>
      </c>
    </row>
    <row r="4" spans="1:20" ht="14.4" thickTop="1" thickBot="1" x14ac:dyDescent="0.25">
      <c r="B4" s="9" t="s">
        <v>23</v>
      </c>
      <c r="C4" s="13">
        <v>1</v>
      </c>
      <c r="D4" s="13">
        <v>2</v>
      </c>
      <c r="E4" s="8"/>
      <c r="H4" s="9" t="s">
        <v>23</v>
      </c>
      <c r="I4" s="13">
        <v>4</v>
      </c>
      <c r="J4" s="13">
        <v>2</v>
      </c>
      <c r="O4" s="10" t="s">
        <v>23</v>
      </c>
      <c r="P4" s="7" t="s">
        <v>135</v>
      </c>
      <c r="Q4" s="7" t="s">
        <v>137</v>
      </c>
    </row>
    <row r="5" spans="1:20" ht="13.8" thickTop="1" x14ac:dyDescent="0.2">
      <c r="B5" s="9"/>
      <c r="C5" s="11"/>
      <c r="D5" s="11"/>
      <c r="E5" s="8"/>
      <c r="H5" s="9"/>
      <c r="I5" s="11"/>
      <c r="J5" s="11"/>
      <c r="N5" s="10"/>
      <c r="O5" s="11"/>
      <c r="P5" s="11"/>
    </row>
    <row r="6" spans="1:20" x14ac:dyDescent="0.2">
      <c r="B6" s="9" t="s">
        <v>38</v>
      </c>
      <c r="E6" s="8"/>
      <c r="H6" s="9" t="s">
        <v>37</v>
      </c>
      <c r="I6" s="11"/>
      <c r="J6" s="11"/>
      <c r="N6" s="10"/>
      <c r="O6" s="11"/>
      <c r="P6" s="11"/>
    </row>
    <row r="7" spans="1:20" ht="13.8" thickBot="1" x14ac:dyDescent="0.25">
      <c r="C7" s="9" t="s">
        <v>22</v>
      </c>
      <c r="D7" s="9" t="s">
        <v>24</v>
      </c>
      <c r="E7" s="8"/>
      <c r="I7" s="9" t="s">
        <v>22</v>
      </c>
      <c r="J7" s="9" t="s">
        <v>24</v>
      </c>
      <c r="N7" s="10"/>
      <c r="O7" s="11"/>
      <c r="P7" s="11"/>
    </row>
    <row r="8" spans="1:20" ht="14.4" thickTop="1" thickBot="1" x14ac:dyDescent="0.25">
      <c r="B8" s="9" t="s">
        <v>132</v>
      </c>
      <c r="C8" s="13">
        <v>1</v>
      </c>
      <c r="D8" s="13" t="s">
        <v>138</v>
      </c>
      <c r="E8" s="8"/>
      <c r="H8" s="9" t="s">
        <v>132</v>
      </c>
      <c r="I8" s="13">
        <v>1</v>
      </c>
      <c r="J8" s="13" t="s">
        <v>138</v>
      </c>
      <c r="N8" s="10"/>
      <c r="O8" s="11"/>
      <c r="P8" s="11"/>
    </row>
    <row r="9" spans="1:20" ht="14.4" thickTop="1" thickBot="1" x14ac:dyDescent="0.25">
      <c r="B9" s="9" t="s">
        <v>133</v>
      </c>
      <c r="C9" s="13" t="s">
        <v>138</v>
      </c>
      <c r="D9" s="13" t="s">
        <v>138</v>
      </c>
      <c r="H9" s="9" t="s">
        <v>133</v>
      </c>
      <c r="I9" s="13" t="s">
        <v>138</v>
      </c>
      <c r="J9" s="13" t="s">
        <v>138</v>
      </c>
    </row>
    <row r="10" spans="1:20" ht="13.8" thickTop="1" x14ac:dyDescent="0.2">
      <c r="B10" s="9"/>
      <c r="C10" s="11"/>
      <c r="D10" s="11"/>
      <c r="H10" s="9"/>
      <c r="I10" s="11"/>
      <c r="J10" s="11"/>
    </row>
    <row r="11" spans="1:20" x14ac:dyDescent="0.2">
      <c r="H11" s="6" t="s">
        <v>141</v>
      </c>
    </row>
    <row r="12" spans="1:20" x14ac:dyDescent="0.2">
      <c r="B12" s="6" t="s">
        <v>0</v>
      </c>
      <c r="F12" s="6" t="s">
        <v>142</v>
      </c>
      <c r="H12" s="6" t="s">
        <v>128</v>
      </c>
      <c r="K12" s="6" t="s">
        <v>129</v>
      </c>
      <c r="O12" s="15" t="s">
        <v>130</v>
      </c>
      <c r="R12" s="15" t="s">
        <v>140</v>
      </c>
    </row>
    <row r="13" spans="1:20" ht="13.8" thickBot="1" x14ac:dyDescent="0.25">
      <c r="B13" s="8"/>
      <c r="C13" s="9">
        <v>1</v>
      </c>
      <c r="D13" s="9">
        <v>2</v>
      </c>
      <c r="H13" s="9"/>
      <c r="I13" s="9" t="s">
        <v>22</v>
      </c>
      <c r="J13" s="9" t="s">
        <v>24</v>
      </c>
      <c r="K13" s="9"/>
      <c r="L13" s="9" t="s">
        <v>22</v>
      </c>
      <c r="M13" s="9" t="s">
        <v>24</v>
      </c>
      <c r="O13" s="9"/>
      <c r="P13" s="9" t="s">
        <v>22</v>
      </c>
      <c r="Q13" s="9" t="s">
        <v>24</v>
      </c>
      <c r="R13" s="9"/>
      <c r="S13" s="9" t="s">
        <v>22</v>
      </c>
      <c r="T13" s="9" t="s">
        <v>24</v>
      </c>
    </row>
    <row r="14" spans="1:20" ht="14.4" thickTop="1" thickBot="1" x14ac:dyDescent="0.25">
      <c r="A14">
        <v>1</v>
      </c>
      <c r="B14" s="9">
        <v>1</v>
      </c>
      <c r="C14" s="13">
        <v>-1</v>
      </c>
      <c r="D14" s="13">
        <v>-1</v>
      </c>
      <c r="E14" s="6" t="s">
        <v>144</v>
      </c>
      <c r="F14" s="13">
        <v>0</v>
      </c>
      <c r="H14" s="9" t="s">
        <v>132</v>
      </c>
      <c r="I14" s="13" t="s">
        <v>138</v>
      </c>
      <c r="J14" s="13" t="s">
        <v>138</v>
      </c>
      <c r="K14" s="9" t="s">
        <v>132</v>
      </c>
      <c r="L14" s="13">
        <v>1</v>
      </c>
      <c r="M14" s="13">
        <v>1</v>
      </c>
      <c r="O14" s="9" t="s">
        <v>132</v>
      </c>
      <c r="P14" s="13" t="s">
        <v>138</v>
      </c>
      <c r="Q14" s="13" t="s">
        <v>138</v>
      </c>
      <c r="R14" s="9" t="s">
        <v>132</v>
      </c>
      <c r="S14" s="13">
        <v>1</v>
      </c>
      <c r="T14" s="13">
        <v>1</v>
      </c>
    </row>
    <row r="15" spans="1:20" ht="14.4" thickTop="1" thickBot="1" x14ac:dyDescent="0.25">
      <c r="B15" s="9">
        <v>2</v>
      </c>
      <c r="C15" s="13">
        <v>-1</v>
      </c>
      <c r="D15" s="13">
        <v>-1</v>
      </c>
      <c r="E15" s="6" t="s">
        <v>145</v>
      </c>
      <c r="F15" s="13">
        <v>1</v>
      </c>
      <c r="H15" s="9" t="s">
        <v>133</v>
      </c>
      <c r="I15" s="13" t="s">
        <v>138</v>
      </c>
      <c r="J15" s="13" t="s">
        <v>138</v>
      </c>
      <c r="K15" s="9" t="s">
        <v>133</v>
      </c>
      <c r="L15" s="13">
        <v>1</v>
      </c>
      <c r="M15" s="13">
        <v>1</v>
      </c>
      <c r="O15" s="9" t="s">
        <v>133</v>
      </c>
      <c r="P15" s="13" t="s">
        <v>138</v>
      </c>
      <c r="Q15" s="13" t="s">
        <v>138</v>
      </c>
      <c r="R15" s="9" t="s">
        <v>133</v>
      </c>
      <c r="S15" s="13">
        <v>1</v>
      </c>
      <c r="T15" s="13">
        <v>1</v>
      </c>
    </row>
    <row r="16" spans="1:20" ht="14.4" thickTop="1" thickBot="1" x14ac:dyDescent="0.25"/>
    <row r="17" spans="1:20" ht="14.4" thickTop="1" thickBot="1" x14ac:dyDescent="0.25">
      <c r="A17">
        <v>2</v>
      </c>
      <c r="B17" s="9">
        <v>1</v>
      </c>
      <c r="C17" s="13">
        <v>-1</v>
      </c>
      <c r="D17" s="13">
        <v>-1</v>
      </c>
      <c r="E17" s="6" t="s">
        <v>144</v>
      </c>
      <c r="F17" s="13">
        <v>0</v>
      </c>
      <c r="H17" s="9" t="s">
        <v>132</v>
      </c>
      <c r="I17" s="13" t="s">
        <v>138</v>
      </c>
      <c r="J17" s="13" t="s">
        <v>138</v>
      </c>
      <c r="K17" s="9" t="s">
        <v>132</v>
      </c>
      <c r="L17" s="13">
        <v>1</v>
      </c>
      <c r="M17" s="13" t="s">
        <v>138</v>
      </c>
      <c r="O17" s="9" t="s">
        <v>132</v>
      </c>
      <c r="P17" s="13" t="s">
        <v>138</v>
      </c>
      <c r="Q17" s="13" t="s">
        <v>138</v>
      </c>
      <c r="R17" s="9" t="s">
        <v>132</v>
      </c>
      <c r="S17" s="13">
        <v>1</v>
      </c>
      <c r="T17" s="13">
        <v>1</v>
      </c>
    </row>
    <row r="18" spans="1:20" ht="14.4" thickTop="1" thickBot="1" x14ac:dyDescent="0.25">
      <c r="B18" s="9">
        <v>2</v>
      </c>
      <c r="C18" s="13">
        <v>-1</v>
      </c>
      <c r="D18" s="13">
        <v>0</v>
      </c>
      <c r="E18" s="6" t="s">
        <v>145</v>
      </c>
      <c r="F18" s="13">
        <v>1</v>
      </c>
      <c r="H18" s="9" t="s">
        <v>133</v>
      </c>
      <c r="I18" s="13" t="s">
        <v>138</v>
      </c>
      <c r="J18" s="13" t="s">
        <v>138</v>
      </c>
      <c r="K18" s="9" t="s">
        <v>133</v>
      </c>
      <c r="L18" s="13">
        <v>1</v>
      </c>
      <c r="M18" s="13" t="s">
        <v>138</v>
      </c>
      <c r="O18" s="9" t="s">
        <v>133</v>
      </c>
      <c r="P18" s="13" t="s">
        <v>138</v>
      </c>
      <c r="Q18" s="13" t="s">
        <v>138</v>
      </c>
      <c r="R18" s="9" t="s">
        <v>133</v>
      </c>
      <c r="S18" s="13">
        <v>1</v>
      </c>
      <c r="T18" s="13">
        <v>1</v>
      </c>
    </row>
    <row r="19" spans="1:20" ht="14.4" thickTop="1" thickBot="1" x14ac:dyDescent="0.25"/>
    <row r="20" spans="1:20" ht="14.4" thickTop="1" thickBot="1" x14ac:dyDescent="0.25">
      <c r="A20">
        <v>3</v>
      </c>
      <c r="B20" s="9">
        <v>1</v>
      </c>
      <c r="C20" s="13">
        <v>-1</v>
      </c>
      <c r="D20" s="13">
        <v>-1</v>
      </c>
      <c r="E20" s="6" t="s">
        <v>144</v>
      </c>
      <c r="F20" s="13">
        <v>0</v>
      </c>
      <c r="H20" s="9" t="s">
        <v>132</v>
      </c>
      <c r="I20" s="13" t="s">
        <v>138</v>
      </c>
      <c r="J20" s="13" t="s">
        <v>138</v>
      </c>
      <c r="K20" s="9" t="s">
        <v>132</v>
      </c>
      <c r="L20" s="13">
        <v>1</v>
      </c>
      <c r="M20" s="13" t="s">
        <v>138</v>
      </c>
      <c r="O20" s="9" t="s">
        <v>132</v>
      </c>
      <c r="P20" s="13" t="s">
        <v>138</v>
      </c>
      <c r="Q20" s="13" t="s">
        <v>138</v>
      </c>
      <c r="R20" s="9" t="s">
        <v>132</v>
      </c>
      <c r="S20" s="13">
        <v>1</v>
      </c>
      <c r="T20" s="13">
        <v>1</v>
      </c>
    </row>
    <row r="21" spans="1:20" ht="14.4" thickTop="1" thickBot="1" x14ac:dyDescent="0.25">
      <c r="B21" s="9">
        <v>2</v>
      </c>
      <c r="C21" s="13">
        <v>-1</v>
      </c>
      <c r="D21" s="13">
        <v>1</v>
      </c>
      <c r="E21" s="6" t="s">
        <v>145</v>
      </c>
      <c r="F21" s="13">
        <v>1</v>
      </c>
      <c r="H21" s="9" t="s">
        <v>133</v>
      </c>
      <c r="I21" s="13" t="s">
        <v>138</v>
      </c>
      <c r="J21" s="13" t="s">
        <v>138</v>
      </c>
      <c r="K21" s="9" t="s">
        <v>133</v>
      </c>
      <c r="L21" s="13">
        <v>1</v>
      </c>
      <c r="M21" s="13" t="s">
        <v>138</v>
      </c>
      <c r="O21" s="9" t="s">
        <v>133</v>
      </c>
      <c r="P21" s="13" t="s">
        <v>138</v>
      </c>
      <c r="Q21" s="13" t="s">
        <v>138</v>
      </c>
      <c r="R21" s="9" t="s">
        <v>133</v>
      </c>
      <c r="S21" s="13">
        <v>1</v>
      </c>
      <c r="T21" s="13">
        <v>1</v>
      </c>
    </row>
    <row r="22" spans="1:20" ht="14.4" thickTop="1" thickBot="1" x14ac:dyDescent="0.25"/>
    <row r="23" spans="1:20" ht="14.4" thickTop="1" thickBot="1" x14ac:dyDescent="0.25">
      <c r="A23">
        <v>4</v>
      </c>
      <c r="B23" s="9">
        <v>1</v>
      </c>
      <c r="C23" s="13">
        <v>-1</v>
      </c>
      <c r="D23" s="13">
        <v>0</v>
      </c>
      <c r="E23" s="6" t="s">
        <v>144</v>
      </c>
      <c r="F23" s="13">
        <v>0</v>
      </c>
      <c r="H23" s="9" t="s">
        <v>132</v>
      </c>
      <c r="I23" s="13" t="s">
        <v>138</v>
      </c>
      <c r="J23" s="13" t="s">
        <v>138</v>
      </c>
      <c r="K23" s="9" t="s">
        <v>132</v>
      </c>
      <c r="L23" s="13" t="s">
        <v>138</v>
      </c>
      <c r="M23" s="13" t="s">
        <v>138</v>
      </c>
      <c r="O23" s="9" t="s">
        <v>132</v>
      </c>
      <c r="P23" s="13" t="s">
        <v>138</v>
      </c>
      <c r="Q23" s="13" t="s">
        <v>138</v>
      </c>
      <c r="R23" s="9" t="s">
        <v>132</v>
      </c>
      <c r="S23" s="13">
        <v>1</v>
      </c>
      <c r="T23" s="13">
        <v>1</v>
      </c>
    </row>
    <row r="24" spans="1:20" ht="14.4" thickTop="1" thickBot="1" x14ac:dyDescent="0.25">
      <c r="B24" s="9">
        <v>2</v>
      </c>
      <c r="C24" s="13">
        <v>-1</v>
      </c>
      <c r="D24" s="13">
        <v>-1</v>
      </c>
      <c r="E24" s="6" t="s">
        <v>145</v>
      </c>
      <c r="F24" s="13">
        <v>1</v>
      </c>
      <c r="H24" s="9" t="s">
        <v>133</v>
      </c>
      <c r="I24" s="13" t="s">
        <v>138</v>
      </c>
      <c r="J24" s="13" t="s">
        <v>138</v>
      </c>
      <c r="K24" s="9" t="s">
        <v>133</v>
      </c>
      <c r="L24" s="13">
        <v>1</v>
      </c>
      <c r="M24" s="13">
        <v>1</v>
      </c>
      <c r="O24" s="9" t="s">
        <v>133</v>
      </c>
      <c r="P24" s="13" t="s">
        <v>138</v>
      </c>
      <c r="Q24" s="13" t="s">
        <v>138</v>
      </c>
      <c r="R24" s="9" t="s">
        <v>133</v>
      </c>
      <c r="S24" s="13">
        <v>1</v>
      </c>
      <c r="T24" s="13">
        <v>1</v>
      </c>
    </row>
    <row r="25" spans="1:20" ht="14.4" thickTop="1" thickBot="1" x14ac:dyDescent="0.25"/>
    <row r="26" spans="1:20" ht="14.4" thickTop="1" thickBot="1" x14ac:dyDescent="0.25">
      <c r="A26">
        <v>5</v>
      </c>
      <c r="B26" s="9">
        <v>1</v>
      </c>
      <c r="C26" s="13">
        <v>-1</v>
      </c>
      <c r="D26" s="13">
        <v>0</v>
      </c>
      <c r="E26" s="6" t="s">
        <v>144</v>
      </c>
      <c r="F26" s="13">
        <v>0</v>
      </c>
      <c r="H26" s="9" t="s">
        <v>132</v>
      </c>
      <c r="I26" s="13" t="s">
        <v>138</v>
      </c>
      <c r="J26" s="13" t="s">
        <v>138</v>
      </c>
      <c r="K26" s="9" t="s">
        <v>132</v>
      </c>
      <c r="L26" s="13" t="s">
        <v>138</v>
      </c>
      <c r="M26" s="13" t="s">
        <v>138</v>
      </c>
      <c r="O26" s="9" t="s">
        <v>132</v>
      </c>
      <c r="P26" s="13" t="s">
        <v>138</v>
      </c>
      <c r="Q26" s="13" t="s">
        <v>138</v>
      </c>
      <c r="R26" s="9" t="s">
        <v>132</v>
      </c>
      <c r="S26" s="13">
        <v>1</v>
      </c>
      <c r="T26" s="13">
        <v>1</v>
      </c>
    </row>
    <row r="27" spans="1:20" ht="14.4" thickTop="1" thickBot="1" x14ac:dyDescent="0.25">
      <c r="B27" s="9">
        <v>2</v>
      </c>
      <c r="C27" s="13">
        <v>-1</v>
      </c>
      <c r="D27" s="13">
        <v>0</v>
      </c>
      <c r="E27" s="6" t="s">
        <v>145</v>
      </c>
      <c r="F27" s="13">
        <v>1</v>
      </c>
      <c r="H27" s="9" t="s">
        <v>133</v>
      </c>
      <c r="I27" s="13">
        <v>1</v>
      </c>
      <c r="J27" s="13" t="s">
        <v>138</v>
      </c>
      <c r="K27" s="9" t="s">
        <v>133</v>
      </c>
      <c r="L27" s="13">
        <v>1</v>
      </c>
      <c r="M27" s="13" t="s">
        <v>138</v>
      </c>
      <c r="O27" s="9" t="s">
        <v>133</v>
      </c>
      <c r="P27" s="13" t="s">
        <v>138</v>
      </c>
      <c r="Q27" s="13" t="s">
        <v>138</v>
      </c>
      <c r="R27" s="9" t="s">
        <v>133</v>
      </c>
      <c r="S27" s="13">
        <v>1</v>
      </c>
      <c r="T27" s="13">
        <v>1</v>
      </c>
    </row>
    <row r="28" spans="1:20" ht="14.4" thickTop="1" thickBot="1" x14ac:dyDescent="0.25"/>
    <row r="29" spans="1:20" ht="14.4" thickTop="1" thickBot="1" x14ac:dyDescent="0.25">
      <c r="A29">
        <v>6</v>
      </c>
      <c r="B29" s="9">
        <v>1</v>
      </c>
      <c r="C29" s="13">
        <v>-1</v>
      </c>
      <c r="D29" s="13">
        <v>0</v>
      </c>
      <c r="E29" s="6" t="s">
        <v>144</v>
      </c>
      <c r="F29" s="13">
        <v>0</v>
      </c>
      <c r="H29" s="9" t="s">
        <v>132</v>
      </c>
      <c r="I29" s="13" t="s">
        <v>138</v>
      </c>
      <c r="J29" s="13" t="s">
        <v>138</v>
      </c>
      <c r="K29" s="9" t="s">
        <v>132</v>
      </c>
      <c r="L29" s="13" t="s">
        <v>138</v>
      </c>
      <c r="M29" s="13" t="s">
        <v>138</v>
      </c>
      <c r="O29" s="9" t="s">
        <v>132</v>
      </c>
      <c r="P29" s="13" t="s">
        <v>138</v>
      </c>
      <c r="Q29" s="13" t="s">
        <v>138</v>
      </c>
      <c r="R29" s="9" t="s">
        <v>132</v>
      </c>
      <c r="S29" s="13">
        <v>1</v>
      </c>
      <c r="T29" s="13">
        <v>1</v>
      </c>
    </row>
    <row r="30" spans="1:20" ht="14.4" thickTop="1" thickBot="1" x14ac:dyDescent="0.25">
      <c r="B30" s="9">
        <v>2</v>
      </c>
      <c r="C30" s="13">
        <v>-1</v>
      </c>
      <c r="D30" s="13">
        <v>1</v>
      </c>
      <c r="E30" s="6" t="s">
        <v>145</v>
      </c>
      <c r="F30" s="13">
        <v>1</v>
      </c>
      <c r="H30" s="9" t="s">
        <v>133</v>
      </c>
      <c r="I30" s="13">
        <v>1</v>
      </c>
      <c r="J30" s="13" t="s">
        <v>138</v>
      </c>
      <c r="K30" s="9" t="s">
        <v>133</v>
      </c>
      <c r="L30" s="13">
        <v>1</v>
      </c>
      <c r="M30" s="13" t="s">
        <v>138</v>
      </c>
      <c r="O30" s="9" t="s">
        <v>133</v>
      </c>
      <c r="P30" s="13" t="s">
        <v>138</v>
      </c>
      <c r="Q30" s="13" t="s">
        <v>138</v>
      </c>
      <c r="R30" s="9" t="s">
        <v>133</v>
      </c>
      <c r="S30" s="13">
        <v>1</v>
      </c>
      <c r="T30" s="13">
        <v>1</v>
      </c>
    </row>
    <row r="31" spans="1:20" ht="14.4" thickTop="1" thickBot="1" x14ac:dyDescent="0.25"/>
    <row r="32" spans="1:20" ht="14.4" thickTop="1" thickBot="1" x14ac:dyDescent="0.25">
      <c r="A32">
        <v>7</v>
      </c>
      <c r="B32" s="9">
        <v>1</v>
      </c>
      <c r="C32" s="13">
        <v>-1</v>
      </c>
      <c r="D32" s="13">
        <v>1</v>
      </c>
      <c r="E32" s="6" t="s">
        <v>144</v>
      </c>
      <c r="F32" s="13">
        <v>0</v>
      </c>
      <c r="H32" s="9" t="s">
        <v>132</v>
      </c>
      <c r="I32" s="13" t="s">
        <v>138</v>
      </c>
      <c r="J32" s="13" t="s">
        <v>138</v>
      </c>
      <c r="K32" s="9" t="s">
        <v>132</v>
      </c>
      <c r="L32" s="13" t="s">
        <v>138</v>
      </c>
      <c r="M32" s="13" t="s">
        <v>138</v>
      </c>
      <c r="O32" s="9" t="s">
        <v>132</v>
      </c>
      <c r="P32" s="13" t="s">
        <v>138</v>
      </c>
      <c r="Q32" s="13" t="s">
        <v>138</v>
      </c>
      <c r="R32" s="9" t="s">
        <v>132</v>
      </c>
      <c r="S32" s="13">
        <v>1</v>
      </c>
      <c r="T32" s="13">
        <v>1</v>
      </c>
    </row>
    <row r="33" spans="1:20" ht="14.4" thickTop="1" thickBot="1" x14ac:dyDescent="0.25">
      <c r="B33" s="9">
        <v>2</v>
      </c>
      <c r="C33" s="13">
        <v>-1</v>
      </c>
      <c r="D33" s="13">
        <v>-1</v>
      </c>
      <c r="E33" s="6" t="s">
        <v>145</v>
      </c>
      <c r="F33" s="13">
        <v>0</v>
      </c>
      <c r="H33" s="9" t="s">
        <v>133</v>
      </c>
      <c r="I33" s="13" t="s">
        <v>138</v>
      </c>
      <c r="J33" s="13" t="s">
        <v>138</v>
      </c>
      <c r="K33" s="9" t="s">
        <v>133</v>
      </c>
      <c r="L33" s="13">
        <v>1</v>
      </c>
      <c r="M33" s="13">
        <v>1</v>
      </c>
      <c r="O33" s="9" t="s">
        <v>133</v>
      </c>
      <c r="P33" s="13" t="s">
        <v>138</v>
      </c>
      <c r="Q33" s="13" t="s">
        <v>138</v>
      </c>
      <c r="R33" s="9" t="s">
        <v>133</v>
      </c>
      <c r="S33" s="13">
        <v>1</v>
      </c>
      <c r="T33" s="13">
        <v>1</v>
      </c>
    </row>
    <row r="34" spans="1:20" ht="14.4" thickTop="1" thickBot="1" x14ac:dyDescent="0.25"/>
    <row r="35" spans="1:20" ht="14.4" thickTop="1" thickBot="1" x14ac:dyDescent="0.25">
      <c r="A35">
        <v>8</v>
      </c>
      <c r="B35" s="9">
        <v>1</v>
      </c>
      <c r="C35" s="13">
        <v>-1</v>
      </c>
      <c r="D35" s="13">
        <v>1</v>
      </c>
      <c r="E35" s="6" t="s">
        <v>144</v>
      </c>
      <c r="F35" s="13">
        <v>0</v>
      </c>
      <c r="H35" s="9" t="s">
        <v>132</v>
      </c>
      <c r="I35" s="13" t="s">
        <v>138</v>
      </c>
      <c r="J35" s="13" t="s">
        <v>138</v>
      </c>
      <c r="K35" s="9" t="s">
        <v>132</v>
      </c>
      <c r="L35" s="13" t="s">
        <v>138</v>
      </c>
      <c r="M35" s="13" t="s">
        <v>138</v>
      </c>
      <c r="O35" s="9" t="s">
        <v>132</v>
      </c>
      <c r="P35" s="13" t="s">
        <v>138</v>
      </c>
      <c r="Q35" s="13" t="s">
        <v>138</v>
      </c>
      <c r="R35" s="9" t="s">
        <v>132</v>
      </c>
      <c r="S35" s="13">
        <v>1</v>
      </c>
      <c r="T35" s="13">
        <v>1</v>
      </c>
    </row>
    <row r="36" spans="1:20" ht="14.4" thickTop="1" thickBot="1" x14ac:dyDescent="0.25">
      <c r="B36" s="9">
        <v>2</v>
      </c>
      <c r="C36" s="13">
        <v>-1</v>
      </c>
      <c r="D36" s="13">
        <v>0</v>
      </c>
      <c r="E36" s="6" t="s">
        <v>145</v>
      </c>
      <c r="F36" s="13">
        <v>0</v>
      </c>
      <c r="H36" s="9" t="s">
        <v>133</v>
      </c>
      <c r="I36" s="13">
        <v>1</v>
      </c>
      <c r="J36" s="13" t="s">
        <v>138</v>
      </c>
      <c r="K36" s="9" t="s">
        <v>133</v>
      </c>
      <c r="L36" s="13">
        <v>1</v>
      </c>
      <c r="M36" s="13" t="s">
        <v>138</v>
      </c>
      <c r="O36" s="9" t="s">
        <v>133</v>
      </c>
      <c r="P36" s="13" t="s">
        <v>138</v>
      </c>
      <c r="Q36" s="13" t="s">
        <v>138</v>
      </c>
      <c r="R36" s="9" t="s">
        <v>133</v>
      </c>
      <c r="S36" s="13">
        <v>1</v>
      </c>
      <c r="T36" s="13">
        <v>1</v>
      </c>
    </row>
    <row r="37" spans="1:20" ht="14.4" thickTop="1" thickBot="1" x14ac:dyDescent="0.25"/>
    <row r="38" spans="1:20" ht="14.4" thickTop="1" thickBot="1" x14ac:dyDescent="0.25">
      <c r="A38">
        <v>9</v>
      </c>
      <c r="B38" s="9">
        <v>1</v>
      </c>
      <c r="C38" s="13">
        <v>-1</v>
      </c>
      <c r="D38" s="13">
        <v>1</v>
      </c>
      <c r="E38" s="6" t="s">
        <v>144</v>
      </c>
      <c r="F38" s="13">
        <v>0</v>
      </c>
      <c r="H38" s="9" t="s">
        <v>132</v>
      </c>
      <c r="I38" s="13" t="s">
        <v>138</v>
      </c>
      <c r="J38" s="13" t="s">
        <v>138</v>
      </c>
      <c r="K38" s="9" t="s">
        <v>132</v>
      </c>
      <c r="L38" s="13" t="s">
        <v>138</v>
      </c>
      <c r="M38" s="13" t="s">
        <v>138</v>
      </c>
      <c r="O38" s="9" t="s">
        <v>132</v>
      </c>
      <c r="P38" s="13" t="s">
        <v>138</v>
      </c>
      <c r="Q38" s="13" t="s">
        <v>138</v>
      </c>
      <c r="R38" s="9" t="s">
        <v>132</v>
      </c>
      <c r="S38" s="13">
        <v>1</v>
      </c>
      <c r="T38" s="13">
        <v>1</v>
      </c>
    </row>
    <row r="39" spans="1:20" ht="14.4" thickTop="1" thickBot="1" x14ac:dyDescent="0.25">
      <c r="B39" s="9">
        <v>2</v>
      </c>
      <c r="C39" s="13">
        <v>-1</v>
      </c>
      <c r="D39" s="13">
        <v>1</v>
      </c>
      <c r="E39" s="6" t="s">
        <v>145</v>
      </c>
      <c r="F39" s="13">
        <v>1</v>
      </c>
      <c r="H39" s="9" t="s">
        <v>133</v>
      </c>
      <c r="I39" s="13">
        <v>1</v>
      </c>
      <c r="J39" s="13" t="s">
        <v>138</v>
      </c>
      <c r="K39" s="9" t="s">
        <v>133</v>
      </c>
      <c r="L39" s="13">
        <v>1</v>
      </c>
      <c r="M39" s="13" t="s">
        <v>138</v>
      </c>
      <c r="O39" s="9" t="s">
        <v>133</v>
      </c>
      <c r="P39" s="13" t="s">
        <v>138</v>
      </c>
      <c r="Q39" s="13" t="s">
        <v>138</v>
      </c>
      <c r="R39" s="9" t="s">
        <v>133</v>
      </c>
      <c r="S39" s="13">
        <v>1</v>
      </c>
      <c r="T39" s="13">
        <v>1</v>
      </c>
    </row>
    <row r="40" spans="1:20" ht="14.4" thickTop="1" thickBot="1" x14ac:dyDescent="0.25"/>
    <row r="41" spans="1:20" ht="14.4" thickTop="1" thickBot="1" x14ac:dyDescent="0.25">
      <c r="A41">
        <v>10</v>
      </c>
      <c r="B41" s="9">
        <v>1</v>
      </c>
      <c r="C41" s="13">
        <v>-1</v>
      </c>
      <c r="D41" s="13">
        <v>-1</v>
      </c>
      <c r="E41" s="6" t="s">
        <v>144</v>
      </c>
      <c r="F41" s="13">
        <v>0</v>
      </c>
      <c r="H41" s="9" t="s">
        <v>132</v>
      </c>
      <c r="I41" s="13" t="s">
        <v>138</v>
      </c>
      <c r="J41" s="13" t="s">
        <v>138</v>
      </c>
      <c r="K41" s="9" t="s">
        <v>132</v>
      </c>
      <c r="L41" s="13" t="s">
        <v>138</v>
      </c>
      <c r="M41" s="13">
        <v>1</v>
      </c>
      <c r="O41" s="9" t="s">
        <v>132</v>
      </c>
      <c r="P41" s="13" t="s">
        <v>138</v>
      </c>
      <c r="Q41" s="13" t="s">
        <v>138</v>
      </c>
      <c r="R41" s="9" t="s">
        <v>132</v>
      </c>
      <c r="S41" s="13">
        <v>1</v>
      </c>
      <c r="T41" s="13">
        <v>1</v>
      </c>
    </row>
    <row r="42" spans="1:20" ht="14.4" thickTop="1" thickBot="1" x14ac:dyDescent="0.25">
      <c r="B42" s="9">
        <v>2</v>
      </c>
      <c r="C42" s="13">
        <v>0</v>
      </c>
      <c r="D42" s="13">
        <v>-1</v>
      </c>
      <c r="E42" s="6" t="s">
        <v>145</v>
      </c>
      <c r="F42" s="13">
        <v>1</v>
      </c>
      <c r="H42" s="9" t="s">
        <v>133</v>
      </c>
      <c r="I42" s="13" t="s">
        <v>138</v>
      </c>
      <c r="J42" s="13" t="s">
        <v>138</v>
      </c>
      <c r="K42" s="9" t="s">
        <v>133</v>
      </c>
      <c r="L42" s="13" t="s">
        <v>138</v>
      </c>
      <c r="M42" s="13">
        <v>1</v>
      </c>
      <c r="O42" s="9" t="s">
        <v>133</v>
      </c>
      <c r="P42" s="13" t="s">
        <v>138</v>
      </c>
      <c r="Q42" s="13" t="s">
        <v>138</v>
      </c>
      <c r="R42" s="9" t="s">
        <v>133</v>
      </c>
      <c r="S42" s="13">
        <v>1</v>
      </c>
      <c r="T42" s="13">
        <v>1</v>
      </c>
    </row>
    <row r="43" spans="1:20" ht="14.4" thickTop="1" thickBot="1" x14ac:dyDescent="0.25"/>
    <row r="44" spans="1:20" ht="14.4" thickTop="1" thickBot="1" x14ac:dyDescent="0.25">
      <c r="A44">
        <v>11</v>
      </c>
      <c r="B44" s="9">
        <v>1</v>
      </c>
      <c r="C44" s="13">
        <v>-1</v>
      </c>
      <c r="D44" s="13">
        <v>-1</v>
      </c>
      <c r="E44" s="6" t="s">
        <v>144</v>
      </c>
      <c r="F44" s="13">
        <v>0</v>
      </c>
      <c r="H44" s="9" t="s">
        <v>132</v>
      </c>
      <c r="I44" s="13" t="s">
        <v>138</v>
      </c>
      <c r="J44" s="13" t="s">
        <v>138</v>
      </c>
      <c r="K44" s="9" t="s">
        <v>132</v>
      </c>
      <c r="L44" s="13" t="s">
        <v>138</v>
      </c>
      <c r="M44" s="13" t="s">
        <v>138</v>
      </c>
      <c r="O44" s="9" t="s">
        <v>132</v>
      </c>
      <c r="P44" s="13" t="s">
        <v>138</v>
      </c>
      <c r="Q44" s="13" t="s">
        <v>138</v>
      </c>
      <c r="R44" s="9" t="s">
        <v>132</v>
      </c>
      <c r="S44" s="13">
        <v>1</v>
      </c>
      <c r="T44" s="13">
        <v>1</v>
      </c>
    </row>
    <row r="45" spans="1:20" ht="14.4" thickTop="1" thickBot="1" x14ac:dyDescent="0.25">
      <c r="B45" s="9">
        <v>2</v>
      </c>
      <c r="C45" s="13">
        <v>0</v>
      </c>
      <c r="D45" s="13">
        <v>0</v>
      </c>
      <c r="E45" s="6" t="s">
        <v>145</v>
      </c>
      <c r="F45" s="13">
        <v>1</v>
      </c>
      <c r="H45" s="9" t="s">
        <v>133</v>
      </c>
      <c r="I45" s="13" t="s">
        <v>138</v>
      </c>
      <c r="J45" s="13" t="s">
        <v>138</v>
      </c>
      <c r="K45" s="9" t="s">
        <v>133</v>
      </c>
      <c r="L45" s="13" t="s">
        <v>138</v>
      </c>
      <c r="M45" s="13" t="s">
        <v>138</v>
      </c>
      <c r="O45" s="9" t="s">
        <v>133</v>
      </c>
      <c r="P45" s="13" t="s">
        <v>138</v>
      </c>
      <c r="Q45" s="13" t="s">
        <v>138</v>
      </c>
      <c r="R45" s="9" t="s">
        <v>133</v>
      </c>
      <c r="S45" s="13">
        <v>1</v>
      </c>
      <c r="T45" s="13">
        <v>1</v>
      </c>
    </row>
    <row r="46" spans="1:20" ht="14.4" thickTop="1" thickBot="1" x14ac:dyDescent="0.25"/>
    <row r="47" spans="1:20" ht="14.4" thickTop="1" thickBot="1" x14ac:dyDescent="0.25">
      <c r="A47">
        <v>12</v>
      </c>
      <c r="B47" s="9">
        <v>1</v>
      </c>
      <c r="C47" s="13">
        <v>-1</v>
      </c>
      <c r="D47" s="13">
        <v>-1</v>
      </c>
      <c r="E47" s="6" t="s">
        <v>144</v>
      </c>
      <c r="F47" s="13">
        <v>0</v>
      </c>
      <c r="H47" s="9" t="s">
        <v>132</v>
      </c>
      <c r="I47" s="13" t="s">
        <v>138</v>
      </c>
      <c r="J47" s="13" t="s">
        <v>138</v>
      </c>
      <c r="K47" s="9" t="s">
        <v>132</v>
      </c>
      <c r="L47" s="13">
        <v>1</v>
      </c>
      <c r="M47" s="13" t="s">
        <v>138</v>
      </c>
      <c r="O47" s="9" t="s">
        <v>132</v>
      </c>
      <c r="P47" s="13" t="s">
        <v>138</v>
      </c>
      <c r="Q47" s="13" t="s">
        <v>138</v>
      </c>
      <c r="R47" s="9" t="s">
        <v>132</v>
      </c>
      <c r="S47" s="13">
        <v>1</v>
      </c>
      <c r="T47" s="13">
        <v>1</v>
      </c>
    </row>
    <row r="48" spans="1:20" ht="14.4" thickTop="1" thickBot="1" x14ac:dyDescent="0.25">
      <c r="B48" s="9">
        <v>2</v>
      </c>
      <c r="C48" s="13">
        <v>0</v>
      </c>
      <c r="D48" s="13">
        <v>1</v>
      </c>
      <c r="E48" s="6" t="s">
        <v>145</v>
      </c>
      <c r="F48" s="13">
        <v>1</v>
      </c>
      <c r="H48" s="9" t="s">
        <v>133</v>
      </c>
      <c r="I48" s="13" t="s">
        <v>138</v>
      </c>
      <c r="J48" s="13" t="s">
        <v>138</v>
      </c>
      <c r="K48" s="9" t="s">
        <v>133</v>
      </c>
      <c r="L48" s="13">
        <v>1</v>
      </c>
      <c r="M48" s="13" t="s">
        <v>138</v>
      </c>
      <c r="O48" s="9" t="s">
        <v>133</v>
      </c>
      <c r="P48" s="13" t="s">
        <v>138</v>
      </c>
      <c r="Q48" s="13" t="s">
        <v>138</v>
      </c>
      <c r="R48" s="9" t="s">
        <v>133</v>
      </c>
      <c r="S48" s="13">
        <v>1</v>
      </c>
      <c r="T48" s="13">
        <v>1</v>
      </c>
    </row>
    <row r="49" spans="1:20" ht="14.4" thickTop="1" thickBot="1" x14ac:dyDescent="0.25"/>
    <row r="50" spans="1:20" ht="14.4" thickTop="1" thickBot="1" x14ac:dyDescent="0.25">
      <c r="A50">
        <v>13</v>
      </c>
      <c r="B50" s="9">
        <v>1</v>
      </c>
      <c r="C50" s="13">
        <v>-1</v>
      </c>
      <c r="D50" s="13">
        <v>0</v>
      </c>
      <c r="E50" s="6" t="s">
        <v>144</v>
      </c>
      <c r="F50" s="13">
        <v>0</v>
      </c>
      <c r="H50" s="9" t="s">
        <v>132</v>
      </c>
      <c r="I50" s="13" t="s">
        <v>138</v>
      </c>
      <c r="J50" s="13" t="s">
        <v>138</v>
      </c>
      <c r="K50" s="9" t="s">
        <v>132</v>
      </c>
      <c r="L50" s="13" t="s">
        <v>138</v>
      </c>
      <c r="M50" s="13" t="s">
        <v>138</v>
      </c>
      <c r="O50" s="9" t="s">
        <v>132</v>
      </c>
      <c r="P50" s="13" t="s">
        <v>138</v>
      </c>
      <c r="Q50" s="13" t="s">
        <v>138</v>
      </c>
      <c r="R50" s="9" t="s">
        <v>132</v>
      </c>
      <c r="S50" s="13">
        <v>1</v>
      </c>
      <c r="T50" s="13">
        <v>1</v>
      </c>
    </row>
    <row r="51" spans="1:20" ht="14.4" thickTop="1" thickBot="1" x14ac:dyDescent="0.25">
      <c r="B51" s="9">
        <v>2</v>
      </c>
      <c r="C51" s="13">
        <v>0</v>
      </c>
      <c r="D51" s="13">
        <v>-1</v>
      </c>
      <c r="E51" s="6" t="s">
        <v>145</v>
      </c>
      <c r="F51" s="13">
        <v>1</v>
      </c>
      <c r="H51" s="9" t="s">
        <v>133</v>
      </c>
      <c r="I51" s="13" t="s">
        <v>138</v>
      </c>
      <c r="J51" s="13">
        <v>1</v>
      </c>
      <c r="K51" s="9" t="s">
        <v>133</v>
      </c>
      <c r="L51" s="13" t="s">
        <v>138</v>
      </c>
      <c r="M51" s="13">
        <v>1</v>
      </c>
      <c r="O51" s="9" t="s">
        <v>133</v>
      </c>
      <c r="P51" s="13" t="s">
        <v>138</v>
      </c>
      <c r="Q51" s="13" t="s">
        <v>138</v>
      </c>
      <c r="R51" s="9" t="s">
        <v>133</v>
      </c>
      <c r="S51" s="13">
        <v>1</v>
      </c>
      <c r="T51" s="13">
        <v>1</v>
      </c>
    </row>
    <row r="52" spans="1:20" ht="14.4" thickTop="1" thickBot="1" x14ac:dyDescent="0.25"/>
    <row r="53" spans="1:20" ht="14.4" thickTop="1" thickBot="1" x14ac:dyDescent="0.25">
      <c r="A53">
        <v>14</v>
      </c>
      <c r="B53" s="9">
        <v>1</v>
      </c>
      <c r="C53" s="13">
        <v>-1</v>
      </c>
      <c r="D53" s="13">
        <v>0</v>
      </c>
      <c r="E53" s="6" t="s">
        <v>144</v>
      </c>
      <c r="F53" s="13">
        <v>0</v>
      </c>
      <c r="H53" s="9" t="s">
        <v>132</v>
      </c>
      <c r="I53" s="13" t="s">
        <v>138</v>
      </c>
      <c r="J53" s="13" t="s">
        <v>138</v>
      </c>
      <c r="K53" s="9" t="s">
        <v>132</v>
      </c>
      <c r="L53" s="13" t="s">
        <v>138</v>
      </c>
      <c r="M53" s="13" t="s">
        <v>138</v>
      </c>
      <c r="O53" s="9" t="s">
        <v>132</v>
      </c>
      <c r="P53" s="13" t="s">
        <v>138</v>
      </c>
      <c r="Q53" s="13" t="s">
        <v>138</v>
      </c>
      <c r="R53" s="9" t="s">
        <v>132</v>
      </c>
      <c r="S53" s="13">
        <v>1</v>
      </c>
      <c r="T53" s="13">
        <v>1</v>
      </c>
    </row>
    <row r="54" spans="1:20" ht="14.4" thickTop="1" thickBot="1" x14ac:dyDescent="0.25">
      <c r="B54" s="9">
        <v>2</v>
      </c>
      <c r="C54" s="13">
        <v>0</v>
      </c>
      <c r="D54" s="13">
        <v>0</v>
      </c>
      <c r="E54" s="6" t="s">
        <v>145</v>
      </c>
      <c r="F54" s="13">
        <v>1</v>
      </c>
      <c r="H54" s="9" t="s">
        <v>133</v>
      </c>
      <c r="I54" s="13">
        <v>1</v>
      </c>
      <c r="J54" s="13">
        <v>1</v>
      </c>
      <c r="K54" s="9" t="s">
        <v>133</v>
      </c>
      <c r="L54" s="13" t="s">
        <v>138</v>
      </c>
      <c r="M54" s="13" t="s">
        <v>138</v>
      </c>
      <c r="O54" s="9" t="s">
        <v>133</v>
      </c>
      <c r="P54" s="13" t="s">
        <v>138</v>
      </c>
      <c r="Q54" s="13" t="s">
        <v>138</v>
      </c>
      <c r="R54" s="9" t="s">
        <v>133</v>
      </c>
      <c r="S54" s="13">
        <v>1</v>
      </c>
      <c r="T54" s="13">
        <v>1</v>
      </c>
    </row>
    <row r="55" spans="1:20" ht="14.4" thickTop="1" thickBot="1" x14ac:dyDescent="0.25"/>
    <row r="56" spans="1:20" ht="14.4" thickTop="1" thickBot="1" x14ac:dyDescent="0.25">
      <c r="A56">
        <v>15</v>
      </c>
      <c r="B56" s="9">
        <v>1</v>
      </c>
      <c r="C56" s="13">
        <v>-1</v>
      </c>
      <c r="D56" s="13">
        <v>0</v>
      </c>
      <c r="E56" s="6" t="s">
        <v>144</v>
      </c>
      <c r="F56" s="13">
        <v>0</v>
      </c>
      <c r="H56" s="9" t="s">
        <v>132</v>
      </c>
      <c r="I56" s="13" t="s">
        <v>138</v>
      </c>
      <c r="J56" s="13" t="s">
        <v>138</v>
      </c>
      <c r="K56" s="9" t="s">
        <v>132</v>
      </c>
      <c r="L56" s="13" t="s">
        <v>138</v>
      </c>
      <c r="M56" s="13" t="s">
        <v>138</v>
      </c>
      <c r="O56" s="9" t="s">
        <v>132</v>
      </c>
      <c r="P56" s="13" t="s">
        <v>138</v>
      </c>
      <c r="Q56" s="13" t="s">
        <v>138</v>
      </c>
      <c r="R56" s="9" t="s">
        <v>132</v>
      </c>
      <c r="S56" s="13">
        <v>1</v>
      </c>
      <c r="T56" s="13">
        <v>1</v>
      </c>
    </row>
    <row r="57" spans="1:20" ht="14.4" thickTop="1" thickBot="1" x14ac:dyDescent="0.25">
      <c r="B57" s="9">
        <v>2</v>
      </c>
      <c r="C57" s="13">
        <v>0</v>
      </c>
      <c r="D57" s="13">
        <v>1</v>
      </c>
      <c r="E57" s="6" t="s">
        <v>145</v>
      </c>
      <c r="F57" s="13">
        <v>1</v>
      </c>
      <c r="H57" s="9" t="s">
        <v>133</v>
      </c>
      <c r="I57" s="13">
        <v>1</v>
      </c>
      <c r="J57" s="13" t="s">
        <v>138</v>
      </c>
      <c r="K57" s="9" t="s">
        <v>133</v>
      </c>
      <c r="L57" s="13">
        <v>1</v>
      </c>
      <c r="M57" s="13" t="s">
        <v>138</v>
      </c>
      <c r="O57" s="9" t="s">
        <v>133</v>
      </c>
      <c r="P57" s="13" t="s">
        <v>138</v>
      </c>
      <c r="Q57" s="13" t="s">
        <v>138</v>
      </c>
      <c r="R57" s="9" t="s">
        <v>133</v>
      </c>
      <c r="S57" s="13">
        <v>1</v>
      </c>
      <c r="T57" s="13">
        <v>1</v>
      </c>
    </row>
    <row r="58" spans="1:20" ht="14.4" thickTop="1" thickBot="1" x14ac:dyDescent="0.25"/>
    <row r="59" spans="1:20" ht="14.4" thickTop="1" thickBot="1" x14ac:dyDescent="0.25">
      <c r="A59">
        <v>16</v>
      </c>
      <c r="B59" s="9">
        <v>1</v>
      </c>
      <c r="C59" s="13">
        <v>-1</v>
      </c>
      <c r="D59" s="13">
        <v>1</v>
      </c>
      <c r="E59" s="6" t="s">
        <v>144</v>
      </c>
      <c r="F59" s="13">
        <v>0</v>
      </c>
      <c r="H59" s="9" t="s">
        <v>132</v>
      </c>
      <c r="I59" s="13" t="s">
        <v>138</v>
      </c>
      <c r="J59" s="13" t="s">
        <v>138</v>
      </c>
      <c r="K59" s="9" t="s">
        <v>132</v>
      </c>
      <c r="L59" s="13" t="s">
        <v>138</v>
      </c>
      <c r="M59" s="13" t="s">
        <v>138</v>
      </c>
      <c r="O59" s="9" t="s">
        <v>132</v>
      </c>
      <c r="P59" s="13" t="s">
        <v>138</v>
      </c>
      <c r="Q59" s="13" t="s">
        <v>138</v>
      </c>
      <c r="R59" s="9" t="s">
        <v>132</v>
      </c>
      <c r="S59" s="13">
        <v>1</v>
      </c>
      <c r="T59" s="13">
        <v>1</v>
      </c>
    </row>
    <row r="60" spans="1:20" ht="14.4" thickTop="1" thickBot="1" x14ac:dyDescent="0.25">
      <c r="B60" s="9">
        <v>2</v>
      </c>
      <c r="C60" s="13">
        <v>0</v>
      </c>
      <c r="D60" s="13">
        <v>-1</v>
      </c>
      <c r="E60" s="6" t="s">
        <v>145</v>
      </c>
      <c r="F60" s="13">
        <v>0</v>
      </c>
      <c r="H60" s="9" t="s">
        <v>133</v>
      </c>
      <c r="I60" s="13" t="s">
        <v>138</v>
      </c>
      <c r="J60" s="13">
        <v>1</v>
      </c>
      <c r="K60" s="9" t="s">
        <v>133</v>
      </c>
      <c r="L60" s="13" t="s">
        <v>138</v>
      </c>
      <c r="M60" s="13">
        <v>1</v>
      </c>
      <c r="O60" s="9" t="s">
        <v>133</v>
      </c>
      <c r="P60" s="13" t="s">
        <v>138</v>
      </c>
      <c r="Q60" s="13" t="s">
        <v>138</v>
      </c>
      <c r="R60" s="9" t="s">
        <v>133</v>
      </c>
      <c r="S60" s="13">
        <v>1</v>
      </c>
      <c r="T60" s="13">
        <v>1</v>
      </c>
    </row>
    <row r="61" spans="1:20" ht="14.4" thickTop="1" thickBot="1" x14ac:dyDescent="0.25"/>
    <row r="62" spans="1:20" ht="14.4" thickTop="1" thickBot="1" x14ac:dyDescent="0.25">
      <c r="A62">
        <v>17</v>
      </c>
      <c r="B62" s="9">
        <v>1</v>
      </c>
      <c r="C62" s="13">
        <v>-1</v>
      </c>
      <c r="D62" s="13">
        <v>1</v>
      </c>
      <c r="E62" s="6" t="s">
        <v>144</v>
      </c>
      <c r="F62" s="13">
        <v>0</v>
      </c>
      <c r="H62" s="9" t="s">
        <v>132</v>
      </c>
      <c r="I62" s="13" t="s">
        <v>138</v>
      </c>
      <c r="J62" s="13" t="s">
        <v>138</v>
      </c>
      <c r="K62" s="9" t="s">
        <v>132</v>
      </c>
      <c r="L62" s="13" t="s">
        <v>138</v>
      </c>
      <c r="M62" s="13" t="s">
        <v>138</v>
      </c>
      <c r="O62" s="9" t="s">
        <v>132</v>
      </c>
      <c r="P62" s="13" t="s">
        <v>138</v>
      </c>
      <c r="Q62" s="13" t="s">
        <v>138</v>
      </c>
      <c r="R62" s="9" t="s">
        <v>132</v>
      </c>
      <c r="S62" s="13">
        <v>1</v>
      </c>
      <c r="T62" s="13">
        <v>1</v>
      </c>
    </row>
    <row r="63" spans="1:20" ht="14.4" thickTop="1" thickBot="1" x14ac:dyDescent="0.25">
      <c r="B63" s="9">
        <v>2</v>
      </c>
      <c r="C63" s="13">
        <v>0</v>
      </c>
      <c r="D63" s="13">
        <v>0</v>
      </c>
      <c r="E63" s="6" t="s">
        <v>145</v>
      </c>
      <c r="F63" s="13">
        <v>0</v>
      </c>
      <c r="H63" s="9" t="s">
        <v>133</v>
      </c>
      <c r="I63" s="13">
        <v>1</v>
      </c>
      <c r="J63" s="13">
        <v>1</v>
      </c>
      <c r="K63" s="9" t="s">
        <v>133</v>
      </c>
      <c r="L63" s="13" t="s">
        <v>138</v>
      </c>
      <c r="M63" s="13" t="s">
        <v>138</v>
      </c>
      <c r="O63" s="9" t="s">
        <v>133</v>
      </c>
      <c r="P63" s="13" t="s">
        <v>138</v>
      </c>
      <c r="Q63" s="13" t="s">
        <v>138</v>
      </c>
      <c r="R63" s="9" t="s">
        <v>133</v>
      </c>
      <c r="S63" s="13">
        <v>1</v>
      </c>
      <c r="T63" s="13">
        <v>1</v>
      </c>
    </row>
    <row r="64" spans="1:20" ht="14.4" thickTop="1" thickBot="1" x14ac:dyDescent="0.25"/>
    <row r="65" spans="1:20" ht="14.4" thickTop="1" thickBot="1" x14ac:dyDescent="0.25">
      <c r="A65">
        <v>18</v>
      </c>
      <c r="B65" s="9">
        <v>1</v>
      </c>
      <c r="C65" s="13">
        <v>-1</v>
      </c>
      <c r="D65" s="13">
        <v>1</v>
      </c>
      <c r="E65" s="6" t="s">
        <v>144</v>
      </c>
      <c r="F65" s="13">
        <v>0</v>
      </c>
      <c r="H65" s="9" t="s">
        <v>132</v>
      </c>
      <c r="I65" s="13" t="s">
        <v>138</v>
      </c>
      <c r="J65" s="13" t="s">
        <v>138</v>
      </c>
      <c r="K65" s="9" t="s">
        <v>132</v>
      </c>
      <c r="L65" s="13" t="s">
        <v>138</v>
      </c>
      <c r="M65" s="13" t="s">
        <v>138</v>
      </c>
      <c r="O65" s="9" t="s">
        <v>132</v>
      </c>
      <c r="P65" s="13" t="s">
        <v>138</v>
      </c>
      <c r="Q65" s="13" t="s">
        <v>138</v>
      </c>
      <c r="R65" s="9" t="s">
        <v>132</v>
      </c>
      <c r="S65" s="13">
        <v>1</v>
      </c>
      <c r="T65" s="13">
        <v>1</v>
      </c>
    </row>
    <row r="66" spans="1:20" ht="14.4" thickTop="1" thickBot="1" x14ac:dyDescent="0.25">
      <c r="B66" s="9">
        <v>2</v>
      </c>
      <c r="C66" s="13">
        <v>0</v>
      </c>
      <c r="D66" s="13">
        <v>1</v>
      </c>
      <c r="E66" s="6" t="s">
        <v>145</v>
      </c>
      <c r="F66" s="13">
        <v>0</v>
      </c>
      <c r="H66" s="9" t="s">
        <v>133</v>
      </c>
      <c r="I66" s="13">
        <v>1</v>
      </c>
      <c r="J66" s="13" t="s">
        <v>138</v>
      </c>
      <c r="K66" s="9" t="s">
        <v>133</v>
      </c>
      <c r="L66" s="13">
        <v>1</v>
      </c>
      <c r="M66" s="13" t="s">
        <v>138</v>
      </c>
      <c r="O66" s="9" t="s">
        <v>133</v>
      </c>
      <c r="P66" s="13" t="s">
        <v>138</v>
      </c>
      <c r="Q66" s="13" t="s">
        <v>138</v>
      </c>
      <c r="R66" s="9" t="s">
        <v>133</v>
      </c>
      <c r="S66" s="13">
        <v>1</v>
      </c>
      <c r="T66" s="13">
        <v>1</v>
      </c>
    </row>
    <row r="67" spans="1:20" ht="14.4" thickTop="1" thickBot="1" x14ac:dyDescent="0.25"/>
    <row r="68" spans="1:20" ht="14.4" thickTop="1" thickBot="1" x14ac:dyDescent="0.25">
      <c r="A68">
        <v>19</v>
      </c>
      <c r="B68" s="9">
        <v>1</v>
      </c>
      <c r="C68" s="13">
        <v>-1</v>
      </c>
      <c r="D68" s="13">
        <v>-1</v>
      </c>
      <c r="E68" s="6" t="s">
        <v>144</v>
      </c>
      <c r="F68" s="13">
        <v>0</v>
      </c>
      <c r="H68" s="9" t="s">
        <v>132</v>
      </c>
      <c r="I68" s="13" t="s">
        <v>138</v>
      </c>
      <c r="J68" s="13" t="s">
        <v>138</v>
      </c>
      <c r="K68" s="9" t="s">
        <v>132</v>
      </c>
      <c r="L68" s="13" t="s">
        <v>138</v>
      </c>
      <c r="M68" s="13">
        <v>1</v>
      </c>
      <c r="O68" s="9" t="s">
        <v>132</v>
      </c>
      <c r="P68" s="13" t="s">
        <v>138</v>
      </c>
      <c r="Q68" s="13" t="s">
        <v>138</v>
      </c>
      <c r="R68" s="9" t="s">
        <v>132</v>
      </c>
      <c r="S68" s="13">
        <v>1</v>
      </c>
      <c r="T68" s="13">
        <v>1</v>
      </c>
    </row>
    <row r="69" spans="1:20" ht="14.4" thickTop="1" thickBot="1" x14ac:dyDescent="0.25">
      <c r="B69" s="9">
        <v>2</v>
      </c>
      <c r="C69" s="13">
        <v>1</v>
      </c>
      <c r="D69" s="13">
        <v>-1</v>
      </c>
      <c r="E69" s="6" t="s">
        <v>145</v>
      </c>
      <c r="F69" s="13">
        <v>0</v>
      </c>
      <c r="H69" s="9" t="s">
        <v>133</v>
      </c>
      <c r="I69" s="13" t="s">
        <v>138</v>
      </c>
      <c r="J69" s="13" t="s">
        <v>138</v>
      </c>
      <c r="K69" s="9" t="s">
        <v>133</v>
      </c>
      <c r="L69" s="13" t="s">
        <v>138</v>
      </c>
      <c r="M69" s="13">
        <v>1</v>
      </c>
      <c r="O69" s="9" t="s">
        <v>133</v>
      </c>
      <c r="P69" s="13" t="s">
        <v>138</v>
      </c>
      <c r="Q69" s="13" t="s">
        <v>138</v>
      </c>
      <c r="R69" s="9" t="s">
        <v>133</v>
      </c>
      <c r="S69" s="13">
        <v>1</v>
      </c>
      <c r="T69" s="13">
        <v>1</v>
      </c>
    </row>
    <row r="70" spans="1:20" ht="14.4" thickTop="1" thickBot="1" x14ac:dyDescent="0.25"/>
    <row r="71" spans="1:20" ht="14.4" thickTop="1" thickBot="1" x14ac:dyDescent="0.25">
      <c r="A71">
        <v>20</v>
      </c>
      <c r="B71" s="9">
        <v>1</v>
      </c>
      <c r="C71" s="13">
        <v>-1</v>
      </c>
      <c r="D71" s="13">
        <v>-1</v>
      </c>
      <c r="E71" s="6" t="s">
        <v>144</v>
      </c>
      <c r="F71" s="13">
        <v>0</v>
      </c>
      <c r="H71" s="9" t="s">
        <v>132</v>
      </c>
      <c r="I71" s="13" t="s">
        <v>138</v>
      </c>
      <c r="J71" s="13" t="s">
        <v>138</v>
      </c>
      <c r="K71" s="9" t="s">
        <v>132</v>
      </c>
      <c r="L71" s="13" t="s">
        <v>138</v>
      </c>
      <c r="M71" s="13">
        <v>1</v>
      </c>
      <c r="O71" s="9" t="s">
        <v>132</v>
      </c>
      <c r="P71" s="13" t="s">
        <v>138</v>
      </c>
      <c r="Q71" s="13" t="s">
        <v>138</v>
      </c>
      <c r="R71" s="9" t="s">
        <v>132</v>
      </c>
      <c r="S71" s="13">
        <v>1</v>
      </c>
      <c r="T71" s="13">
        <v>1</v>
      </c>
    </row>
    <row r="72" spans="1:20" ht="14.4" thickTop="1" thickBot="1" x14ac:dyDescent="0.25">
      <c r="B72" s="9">
        <v>2</v>
      </c>
      <c r="C72" s="13">
        <v>1</v>
      </c>
      <c r="D72" s="13">
        <v>0</v>
      </c>
      <c r="E72" s="6" t="s">
        <v>145</v>
      </c>
      <c r="F72" s="13">
        <v>0</v>
      </c>
      <c r="H72" s="9" t="s">
        <v>133</v>
      </c>
      <c r="I72" s="13" t="s">
        <v>138</v>
      </c>
      <c r="J72" s="13" t="s">
        <v>138</v>
      </c>
      <c r="K72" s="9" t="s">
        <v>133</v>
      </c>
      <c r="L72" s="13" t="s">
        <v>138</v>
      </c>
      <c r="M72" s="13">
        <v>1</v>
      </c>
      <c r="O72" s="9" t="s">
        <v>133</v>
      </c>
      <c r="P72" s="13" t="s">
        <v>138</v>
      </c>
      <c r="Q72" s="13" t="s">
        <v>138</v>
      </c>
      <c r="R72" s="9" t="s">
        <v>133</v>
      </c>
      <c r="S72" s="13">
        <v>1</v>
      </c>
      <c r="T72" s="13">
        <v>1</v>
      </c>
    </row>
    <row r="73" spans="1:20" ht="14.4" thickTop="1" thickBot="1" x14ac:dyDescent="0.25"/>
    <row r="74" spans="1:20" ht="14.4" thickTop="1" thickBot="1" x14ac:dyDescent="0.25">
      <c r="A74">
        <v>21</v>
      </c>
      <c r="B74" s="9">
        <v>1</v>
      </c>
      <c r="C74" s="13">
        <v>-1</v>
      </c>
      <c r="D74" s="13">
        <v>-1</v>
      </c>
      <c r="E74" s="6" t="s">
        <v>144</v>
      </c>
      <c r="F74" s="13">
        <v>0</v>
      </c>
      <c r="H74" s="9" t="s">
        <v>132</v>
      </c>
      <c r="I74" s="13" t="s">
        <v>138</v>
      </c>
      <c r="J74" s="13" t="s">
        <v>138</v>
      </c>
      <c r="K74" s="9" t="s">
        <v>132</v>
      </c>
      <c r="L74" s="13">
        <v>1</v>
      </c>
      <c r="M74" s="13">
        <v>1</v>
      </c>
      <c r="O74" s="9" t="s">
        <v>132</v>
      </c>
      <c r="P74" s="13" t="s">
        <v>138</v>
      </c>
      <c r="Q74" s="13" t="s">
        <v>138</v>
      </c>
      <c r="R74" s="9" t="s">
        <v>132</v>
      </c>
      <c r="S74" s="13">
        <v>1</v>
      </c>
      <c r="T74" s="13">
        <v>1</v>
      </c>
    </row>
    <row r="75" spans="1:20" ht="14.4" thickTop="1" thickBot="1" x14ac:dyDescent="0.25">
      <c r="B75" s="9">
        <v>2</v>
      </c>
      <c r="C75" s="13">
        <v>1</v>
      </c>
      <c r="D75" s="13">
        <v>1</v>
      </c>
      <c r="E75" s="6" t="s">
        <v>145</v>
      </c>
      <c r="F75" s="13">
        <v>0</v>
      </c>
      <c r="H75" s="9" t="s">
        <v>133</v>
      </c>
      <c r="I75" s="13" t="s">
        <v>138</v>
      </c>
      <c r="J75" s="13" t="s">
        <v>138</v>
      </c>
      <c r="K75" s="9" t="s">
        <v>133</v>
      </c>
      <c r="L75" s="13">
        <v>1</v>
      </c>
      <c r="M75" s="13">
        <v>1</v>
      </c>
      <c r="O75" s="9" t="s">
        <v>133</v>
      </c>
      <c r="P75" s="13" t="s">
        <v>138</v>
      </c>
      <c r="Q75" s="13" t="s">
        <v>138</v>
      </c>
      <c r="R75" s="9" t="s">
        <v>133</v>
      </c>
      <c r="S75" s="13">
        <v>1</v>
      </c>
      <c r="T75" s="13">
        <v>1</v>
      </c>
    </row>
    <row r="76" spans="1:20" ht="14.4" thickTop="1" thickBot="1" x14ac:dyDescent="0.25"/>
    <row r="77" spans="1:20" ht="14.4" thickTop="1" thickBot="1" x14ac:dyDescent="0.25">
      <c r="A77">
        <v>22</v>
      </c>
      <c r="B77" s="9">
        <v>1</v>
      </c>
      <c r="C77" s="13">
        <v>-1</v>
      </c>
      <c r="D77" s="13">
        <v>0</v>
      </c>
      <c r="E77" s="6" t="s">
        <v>144</v>
      </c>
      <c r="F77" s="13">
        <v>0</v>
      </c>
      <c r="H77" s="9" t="s">
        <v>132</v>
      </c>
      <c r="I77" s="13" t="s">
        <v>138</v>
      </c>
      <c r="J77" s="13" t="s">
        <v>138</v>
      </c>
      <c r="K77" s="9" t="s">
        <v>132</v>
      </c>
      <c r="L77" s="13" t="s">
        <v>138</v>
      </c>
      <c r="M77" s="13" t="s">
        <v>138</v>
      </c>
      <c r="O77" s="9" t="s">
        <v>132</v>
      </c>
      <c r="P77" s="13" t="s">
        <v>138</v>
      </c>
      <c r="Q77" s="13" t="s">
        <v>138</v>
      </c>
      <c r="R77" s="9" t="s">
        <v>132</v>
      </c>
      <c r="S77" s="13">
        <v>1</v>
      </c>
      <c r="T77" s="13">
        <v>1</v>
      </c>
    </row>
    <row r="78" spans="1:20" ht="14.4" thickTop="1" thickBot="1" x14ac:dyDescent="0.25">
      <c r="B78" s="9">
        <v>2</v>
      </c>
      <c r="C78" s="13">
        <v>1</v>
      </c>
      <c r="D78" s="13">
        <v>-1</v>
      </c>
      <c r="E78" s="6" t="s">
        <v>145</v>
      </c>
      <c r="F78" s="13">
        <v>0</v>
      </c>
      <c r="H78" s="9" t="s">
        <v>133</v>
      </c>
      <c r="I78" s="13" t="s">
        <v>138</v>
      </c>
      <c r="J78" s="13">
        <v>1</v>
      </c>
      <c r="K78" s="9" t="s">
        <v>133</v>
      </c>
      <c r="L78" s="13" t="s">
        <v>138</v>
      </c>
      <c r="M78" s="13">
        <v>1</v>
      </c>
      <c r="O78" s="9" t="s">
        <v>133</v>
      </c>
      <c r="P78" s="13" t="s">
        <v>138</v>
      </c>
      <c r="Q78" s="13" t="s">
        <v>138</v>
      </c>
      <c r="R78" s="9" t="s">
        <v>133</v>
      </c>
      <c r="S78" s="13">
        <v>1</v>
      </c>
      <c r="T78" s="13">
        <v>1</v>
      </c>
    </row>
    <row r="79" spans="1:20" ht="14.4" thickTop="1" thickBot="1" x14ac:dyDescent="0.25"/>
    <row r="80" spans="1:20" ht="14.4" thickTop="1" thickBot="1" x14ac:dyDescent="0.25">
      <c r="A80">
        <v>23</v>
      </c>
      <c r="B80" s="9">
        <v>1</v>
      </c>
      <c r="C80" s="13">
        <v>-1</v>
      </c>
      <c r="D80" s="13">
        <v>0</v>
      </c>
      <c r="E80" s="6" t="s">
        <v>144</v>
      </c>
      <c r="F80" s="13">
        <v>0</v>
      </c>
      <c r="H80" s="9" t="s">
        <v>132</v>
      </c>
      <c r="I80" s="13" t="s">
        <v>138</v>
      </c>
      <c r="J80" s="13" t="s">
        <v>138</v>
      </c>
      <c r="K80" s="9" t="s">
        <v>132</v>
      </c>
      <c r="L80" s="13" t="s">
        <v>138</v>
      </c>
      <c r="M80" s="13" t="s">
        <v>138</v>
      </c>
      <c r="O80" s="9" t="s">
        <v>132</v>
      </c>
      <c r="P80" s="13" t="s">
        <v>138</v>
      </c>
      <c r="Q80" s="13" t="s">
        <v>138</v>
      </c>
      <c r="R80" s="9" t="s">
        <v>132</v>
      </c>
      <c r="S80" s="13">
        <v>1</v>
      </c>
      <c r="T80" s="13">
        <v>1</v>
      </c>
    </row>
    <row r="81" spans="1:20" ht="14.4" thickTop="1" thickBot="1" x14ac:dyDescent="0.25">
      <c r="B81" s="9">
        <v>2</v>
      </c>
      <c r="C81" s="13">
        <v>1</v>
      </c>
      <c r="D81" s="13">
        <v>0</v>
      </c>
      <c r="E81" s="6" t="s">
        <v>145</v>
      </c>
      <c r="F81" s="13">
        <v>0</v>
      </c>
      <c r="H81" s="9" t="s">
        <v>133</v>
      </c>
      <c r="I81" s="13" t="s">
        <v>138</v>
      </c>
      <c r="J81" s="13">
        <v>1</v>
      </c>
      <c r="K81" s="9" t="s">
        <v>133</v>
      </c>
      <c r="L81" s="13" t="s">
        <v>138</v>
      </c>
      <c r="M81" s="13">
        <v>1</v>
      </c>
      <c r="O81" s="9" t="s">
        <v>133</v>
      </c>
      <c r="P81" s="13" t="s">
        <v>138</v>
      </c>
      <c r="Q81" s="13" t="s">
        <v>138</v>
      </c>
      <c r="R81" s="9" t="s">
        <v>133</v>
      </c>
      <c r="S81" s="13">
        <v>1</v>
      </c>
      <c r="T81" s="13">
        <v>1</v>
      </c>
    </row>
    <row r="82" spans="1:20" ht="14.4" thickTop="1" thickBot="1" x14ac:dyDescent="0.25"/>
    <row r="83" spans="1:20" ht="14.4" thickTop="1" thickBot="1" x14ac:dyDescent="0.25">
      <c r="A83">
        <v>24</v>
      </c>
      <c r="B83" s="9">
        <v>1</v>
      </c>
      <c r="C83" s="13">
        <v>-1</v>
      </c>
      <c r="D83" s="13">
        <v>0</v>
      </c>
      <c r="E83" s="6" t="s">
        <v>144</v>
      </c>
      <c r="F83" s="13">
        <v>0</v>
      </c>
      <c r="H83" s="9" t="s">
        <v>132</v>
      </c>
      <c r="I83" s="13" t="s">
        <v>138</v>
      </c>
      <c r="J83" s="13" t="s">
        <v>138</v>
      </c>
      <c r="K83" s="9" t="s">
        <v>132</v>
      </c>
      <c r="L83" s="13" t="s">
        <v>138</v>
      </c>
      <c r="M83" s="13" t="s">
        <v>138</v>
      </c>
      <c r="O83" s="9" t="s">
        <v>132</v>
      </c>
      <c r="P83" s="13" t="s">
        <v>138</v>
      </c>
      <c r="Q83" s="13" t="s">
        <v>138</v>
      </c>
      <c r="R83" s="9" t="s">
        <v>132</v>
      </c>
      <c r="S83" s="13">
        <v>1</v>
      </c>
      <c r="T83" s="13">
        <v>1</v>
      </c>
    </row>
    <row r="84" spans="1:20" ht="14.4" thickTop="1" thickBot="1" x14ac:dyDescent="0.25">
      <c r="B84" s="9">
        <v>2</v>
      </c>
      <c r="C84" s="13">
        <v>1</v>
      </c>
      <c r="D84" s="13">
        <v>1</v>
      </c>
      <c r="E84" s="6" t="s">
        <v>145</v>
      </c>
      <c r="F84" s="13">
        <v>0</v>
      </c>
      <c r="H84" s="9" t="s">
        <v>133</v>
      </c>
      <c r="I84" s="13" t="s">
        <v>138</v>
      </c>
      <c r="J84" s="13" t="s">
        <v>138</v>
      </c>
      <c r="K84" s="9" t="s">
        <v>133</v>
      </c>
      <c r="L84" s="13">
        <v>1</v>
      </c>
      <c r="M84" s="13">
        <v>1</v>
      </c>
      <c r="O84" s="9" t="s">
        <v>133</v>
      </c>
      <c r="P84" s="13" t="s">
        <v>138</v>
      </c>
      <c r="Q84" s="13" t="s">
        <v>138</v>
      </c>
      <c r="R84" s="9" t="s">
        <v>133</v>
      </c>
      <c r="S84" s="13">
        <v>1</v>
      </c>
      <c r="T84" s="13">
        <v>1</v>
      </c>
    </row>
    <row r="85" spans="1:20" ht="14.4" thickTop="1" thickBot="1" x14ac:dyDescent="0.25"/>
    <row r="86" spans="1:20" ht="14.4" thickTop="1" thickBot="1" x14ac:dyDescent="0.25">
      <c r="A86">
        <v>25</v>
      </c>
      <c r="B86" s="9">
        <v>1</v>
      </c>
      <c r="C86" s="13">
        <v>-1</v>
      </c>
      <c r="D86" s="13">
        <v>1</v>
      </c>
      <c r="E86" s="6" t="s">
        <v>144</v>
      </c>
      <c r="F86" s="13">
        <v>0</v>
      </c>
      <c r="H86" s="9" t="s">
        <v>132</v>
      </c>
      <c r="I86" s="13" t="s">
        <v>138</v>
      </c>
      <c r="J86" s="13" t="s">
        <v>138</v>
      </c>
      <c r="K86" s="9" t="s">
        <v>132</v>
      </c>
      <c r="L86" s="13" t="s">
        <v>138</v>
      </c>
      <c r="M86" s="13" t="s">
        <v>138</v>
      </c>
      <c r="O86" s="9" t="s">
        <v>132</v>
      </c>
      <c r="P86" s="13" t="s">
        <v>138</v>
      </c>
      <c r="Q86" s="13" t="s">
        <v>138</v>
      </c>
      <c r="R86" s="9" t="s">
        <v>132</v>
      </c>
      <c r="S86" s="13">
        <v>1</v>
      </c>
      <c r="T86" s="13">
        <v>1</v>
      </c>
    </row>
    <row r="87" spans="1:20" ht="14.4" thickTop="1" thickBot="1" x14ac:dyDescent="0.25">
      <c r="B87" s="9">
        <v>2</v>
      </c>
      <c r="C87" s="13">
        <v>1</v>
      </c>
      <c r="D87" s="13">
        <v>-1</v>
      </c>
      <c r="E87" s="6" t="s">
        <v>145</v>
      </c>
      <c r="F87" s="13">
        <v>0</v>
      </c>
      <c r="H87" s="9" t="s">
        <v>133</v>
      </c>
      <c r="I87" s="13" t="s">
        <v>138</v>
      </c>
      <c r="J87" s="13">
        <v>1</v>
      </c>
      <c r="K87" s="9" t="s">
        <v>133</v>
      </c>
      <c r="L87" s="13" t="s">
        <v>138</v>
      </c>
      <c r="M87" s="13">
        <v>1</v>
      </c>
      <c r="O87" s="9" t="s">
        <v>133</v>
      </c>
      <c r="P87" s="13" t="s">
        <v>138</v>
      </c>
      <c r="Q87" s="13" t="s">
        <v>138</v>
      </c>
      <c r="R87" s="9" t="s">
        <v>133</v>
      </c>
      <c r="S87" s="13">
        <v>1</v>
      </c>
      <c r="T87" s="13">
        <v>1</v>
      </c>
    </row>
    <row r="88" spans="1:20" ht="14.4" thickTop="1" thickBot="1" x14ac:dyDescent="0.25"/>
    <row r="89" spans="1:20" ht="14.4" thickTop="1" thickBot="1" x14ac:dyDescent="0.25">
      <c r="A89">
        <v>26</v>
      </c>
      <c r="B89" s="9">
        <v>1</v>
      </c>
      <c r="C89" s="13">
        <v>-1</v>
      </c>
      <c r="D89" s="13">
        <v>1</v>
      </c>
      <c r="E89" s="6" t="s">
        <v>144</v>
      </c>
      <c r="F89" s="13">
        <v>0</v>
      </c>
      <c r="H89" s="9" t="s">
        <v>132</v>
      </c>
      <c r="I89" s="13" t="s">
        <v>138</v>
      </c>
      <c r="J89" s="13" t="s">
        <v>138</v>
      </c>
      <c r="K89" s="9" t="s">
        <v>132</v>
      </c>
      <c r="L89" s="13" t="s">
        <v>138</v>
      </c>
      <c r="M89" s="13" t="s">
        <v>138</v>
      </c>
      <c r="O89" s="9" t="s">
        <v>132</v>
      </c>
      <c r="P89" s="13" t="s">
        <v>138</v>
      </c>
      <c r="Q89" s="13" t="s">
        <v>138</v>
      </c>
      <c r="R89" s="9" t="s">
        <v>132</v>
      </c>
      <c r="S89" s="13">
        <v>1</v>
      </c>
      <c r="T89" s="13">
        <v>1</v>
      </c>
    </row>
    <row r="90" spans="1:20" ht="14.4" thickTop="1" thickBot="1" x14ac:dyDescent="0.25">
      <c r="B90" s="9">
        <v>2</v>
      </c>
      <c r="C90" s="13">
        <v>1</v>
      </c>
      <c r="D90" s="13">
        <v>0</v>
      </c>
      <c r="E90" s="6" t="s">
        <v>145</v>
      </c>
      <c r="F90" s="13">
        <v>0</v>
      </c>
      <c r="H90" s="9" t="s">
        <v>133</v>
      </c>
      <c r="I90" s="13" t="s">
        <v>138</v>
      </c>
      <c r="J90" s="13">
        <v>1</v>
      </c>
      <c r="K90" s="9" t="s">
        <v>133</v>
      </c>
      <c r="L90" s="13" t="s">
        <v>138</v>
      </c>
      <c r="M90" s="13">
        <v>1</v>
      </c>
      <c r="O90" s="9" t="s">
        <v>133</v>
      </c>
      <c r="P90" s="13" t="s">
        <v>138</v>
      </c>
      <c r="Q90" s="13" t="s">
        <v>138</v>
      </c>
      <c r="R90" s="9" t="s">
        <v>133</v>
      </c>
      <c r="S90" s="13">
        <v>1</v>
      </c>
      <c r="T90" s="13">
        <v>1</v>
      </c>
    </row>
    <row r="91" spans="1:20" ht="14.4" thickTop="1" thickBot="1" x14ac:dyDescent="0.25"/>
    <row r="92" spans="1:20" ht="14.4" thickTop="1" thickBot="1" x14ac:dyDescent="0.25">
      <c r="A92">
        <v>27</v>
      </c>
      <c r="B92" s="9">
        <v>1</v>
      </c>
      <c r="C92" s="13">
        <v>-1</v>
      </c>
      <c r="D92" s="13">
        <v>1</v>
      </c>
      <c r="E92" s="6" t="s">
        <v>144</v>
      </c>
      <c r="F92" s="13">
        <v>0</v>
      </c>
      <c r="H92" s="9" t="s">
        <v>132</v>
      </c>
      <c r="I92" s="13" t="s">
        <v>138</v>
      </c>
      <c r="J92" s="13" t="s">
        <v>138</v>
      </c>
      <c r="K92" s="9" t="s">
        <v>132</v>
      </c>
      <c r="L92" s="13" t="s">
        <v>138</v>
      </c>
      <c r="M92" s="13" t="s">
        <v>138</v>
      </c>
      <c r="O92" s="9" t="s">
        <v>132</v>
      </c>
      <c r="P92" s="13" t="s">
        <v>138</v>
      </c>
      <c r="Q92" s="13" t="s">
        <v>138</v>
      </c>
      <c r="R92" s="9" t="s">
        <v>132</v>
      </c>
      <c r="S92" s="13">
        <v>1</v>
      </c>
      <c r="T92" s="13">
        <v>1</v>
      </c>
    </row>
    <row r="93" spans="1:20" ht="14.4" thickTop="1" thickBot="1" x14ac:dyDescent="0.25">
      <c r="B93" s="9">
        <v>2</v>
      </c>
      <c r="C93" s="13">
        <v>1</v>
      </c>
      <c r="D93" s="13">
        <v>1</v>
      </c>
      <c r="E93" s="6" t="s">
        <v>145</v>
      </c>
      <c r="F93" s="13">
        <v>0</v>
      </c>
      <c r="H93" s="9" t="s">
        <v>133</v>
      </c>
      <c r="I93" s="13" t="s">
        <v>138</v>
      </c>
      <c r="J93" s="13" t="s">
        <v>138</v>
      </c>
      <c r="K93" s="9" t="s">
        <v>133</v>
      </c>
      <c r="L93" s="13">
        <v>1</v>
      </c>
      <c r="M93" s="13">
        <v>1</v>
      </c>
      <c r="O93" s="9" t="s">
        <v>133</v>
      </c>
      <c r="P93" s="13" t="s">
        <v>138</v>
      </c>
      <c r="Q93" s="13" t="s">
        <v>138</v>
      </c>
      <c r="R93" s="9" t="s">
        <v>133</v>
      </c>
      <c r="S93" s="13">
        <v>1</v>
      </c>
      <c r="T93" s="13">
        <v>1</v>
      </c>
    </row>
    <row r="94" spans="1:20" ht="14.4" thickTop="1" thickBot="1" x14ac:dyDescent="0.25"/>
    <row r="95" spans="1:20" ht="14.4" thickTop="1" thickBot="1" x14ac:dyDescent="0.25">
      <c r="A95">
        <f>A92+1</f>
        <v>28</v>
      </c>
      <c r="B95" s="9">
        <v>1</v>
      </c>
      <c r="C95" s="13">
        <v>0</v>
      </c>
      <c r="D95" s="13">
        <v>-1</v>
      </c>
      <c r="E95" s="6" t="s">
        <v>144</v>
      </c>
      <c r="F95" s="13">
        <v>0</v>
      </c>
      <c r="H95" s="9" t="s">
        <v>132</v>
      </c>
      <c r="I95" s="13" t="s">
        <v>138</v>
      </c>
      <c r="J95" s="13" t="s">
        <v>138</v>
      </c>
      <c r="K95" s="9" t="s">
        <v>132</v>
      </c>
      <c r="L95" s="13">
        <v>1</v>
      </c>
      <c r="M95" s="13">
        <v>1</v>
      </c>
      <c r="O95" s="9" t="s">
        <v>132</v>
      </c>
      <c r="P95" s="13" t="s">
        <v>138</v>
      </c>
      <c r="Q95" s="13" t="s">
        <v>138</v>
      </c>
      <c r="R95" s="9" t="s">
        <v>132</v>
      </c>
      <c r="S95" s="13">
        <v>1</v>
      </c>
      <c r="T95" s="13">
        <v>1</v>
      </c>
    </row>
    <row r="96" spans="1:20" ht="14.4" thickTop="1" thickBot="1" x14ac:dyDescent="0.25">
      <c r="B96" s="9">
        <v>2</v>
      </c>
      <c r="C96" s="13">
        <v>-1</v>
      </c>
      <c r="D96" s="13">
        <v>-1</v>
      </c>
      <c r="E96" s="6" t="s">
        <v>145</v>
      </c>
      <c r="F96" s="13">
        <v>1</v>
      </c>
      <c r="H96" s="9" t="s">
        <v>133</v>
      </c>
      <c r="I96" s="13" t="s">
        <v>138</v>
      </c>
      <c r="J96" s="13" t="s">
        <v>138</v>
      </c>
      <c r="K96" s="9" t="s">
        <v>133</v>
      </c>
      <c r="L96" s="13" t="s">
        <v>138</v>
      </c>
      <c r="M96" s="13" t="s">
        <v>138</v>
      </c>
      <c r="O96" s="9" t="s">
        <v>133</v>
      </c>
      <c r="P96" s="13" t="s">
        <v>138</v>
      </c>
      <c r="Q96" s="13" t="s">
        <v>138</v>
      </c>
      <c r="R96" s="9" t="s">
        <v>133</v>
      </c>
      <c r="S96" s="13">
        <v>1</v>
      </c>
      <c r="T96" s="13">
        <v>1</v>
      </c>
    </row>
    <row r="97" spans="1:20" ht="14.4" thickTop="1" thickBot="1" x14ac:dyDescent="0.25"/>
    <row r="98" spans="1:20" ht="14.4" thickTop="1" thickBot="1" x14ac:dyDescent="0.25">
      <c r="A98">
        <f>A95+1</f>
        <v>29</v>
      </c>
      <c r="B98" s="9">
        <v>1</v>
      </c>
      <c r="C98" s="13">
        <v>0</v>
      </c>
      <c r="D98" s="13">
        <v>-1</v>
      </c>
      <c r="E98" s="6" t="s">
        <v>144</v>
      </c>
      <c r="F98" s="13">
        <v>1</v>
      </c>
      <c r="H98" s="9" t="s">
        <v>132</v>
      </c>
      <c r="I98" s="13">
        <v>1</v>
      </c>
      <c r="J98" s="13" t="s">
        <v>138</v>
      </c>
      <c r="K98" s="9" t="s">
        <v>132</v>
      </c>
      <c r="L98" s="13">
        <v>1</v>
      </c>
      <c r="M98" s="13" t="s">
        <v>138</v>
      </c>
      <c r="O98" s="9" t="s">
        <v>132</v>
      </c>
      <c r="P98" s="13" t="s">
        <v>138</v>
      </c>
      <c r="Q98" s="13" t="s">
        <v>138</v>
      </c>
      <c r="R98" s="9" t="s">
        <v>132</v>
      </c>
      <c r="S98" s="13">
        <v>1</v>
      </c>
      <c r="T98" s="13">
        <v>1</v>
      </c>
    </row>
    <row r="99" spans="1:20" ht="14.4" thickTop="1" thickBot="1" x14ac:dyDescent="0.25">
      <c r="B99" s="9">
        <v>2</v>
      </c>
      <c r="C99" s="13">
        <v>-1</v>
      </c>
      <c r="D99" s="13">
        <v>0</v>
      </c>
      <c r="E99" s="6" t="s">
        <v>145</v>
      </c>
      <c r="F99" s="13">
        <v>1</v>
      </c>
      <c r="H99" s="9" t="s">
        <v>133</v>
      </c>
      <c r="I99" s="13" t="s">
        <v>138</v>
      </c>
      <c r="J99" s="13" t="s">
        <v>138</v>
      </c>
      <c r="K99" s="9" t="s">
        <v>133</v>
      </c>
      <c r="L99" s="13" t="s">
        <v>138</v>
      </c>
      <c r="M99" s="13" t="s">
        <v>138</v>
      </c>
      <c r="O99" s="9" t="s">
        <v>133</v>
      </c>
      <c r="P99" s="13" t="s">
        <v>138</v>
      </c>
      <c r="Q99" s="13" t="s">
        <v>138</v>
      </c>
      <c r="R99" s="9" t="s">
        <v>133</v>
      </c>
      <c r="S99" s="13">
        <v>1</v>
      </c>
      <c r="T99" s="13">
        <v>1</v>
      </c>
    </row>
    <row r="100" spans="1:20" ht="14.4" thickTop="1" thickBot="1" x14ac:dyDescent="0.25"/>
    <row r="101" spans="1:20" ht="14.4" thickTop="1" thickBot="1" x14ac:dyDescent="0.25">
      <c r="A101">
        <f>A98+1</f>
        <v>30</v>
      </c>
      <c r="B101" s="9">
        <v>1</v>
      </c>
      <c r="C101" s="13">
        <v>0</v>
      </c>
      <c r="D101" s="13">
        <v>-1</v>
      </c>
      <c r="E101" s="6" t="s">
        <v>144</v>
      </c>
      <c r="F101" s="13">
        <v>1</v>
      </c>
      <c r="H101" s="9" t="s">
        <v>132</v>
      </c>
      <c r="I101" s="13">
        <v>1</v>
      </c>
      <c r="J101" s="13" t="s">
        <v>138</v>
      </c>
      <c r="K101" s="9" t="s">
        <v>132</v>
      </c>
      <c r="L101" s="13">
        <v>1</v>
      </c>
      <c r="M101" s="13" t="s">
        <v>138</v>
      </c>
      <c r="O101" s="9" t="s">
        <v>132</v>
      </c>
      <c r="P101" s="13" t="s">
        <v>138</v>
      </c>
      <c r="Q101" s="13" t="s">
        <v>138</v>
      </c>
      <c r="R101" s="9" t="s">
        <v>132</v>
      </c>
      <c r="S101" s="13">
        <v>1</v>
      </c>
      <c r="T101" s="13">
        <v>1</v>
      </c>
    </row>
    <row r="102" spans="1:20" ht="14.4" thickTop="1" thickBot="1" x14ac:dyDescent="0.25">
      <c r="B102" s="9">
        <v>2</v>
      </c>
      <c r="C102" s="13">
        <v>-1</v>
      </c>
      <c r="D102" s="13">
        <v>1</v>
      </c>
      <c r="E102" s="6" t="s">
        <v>145</v>
      </c>
      <c r="F102" s="13">
        <v>1</v>
      </c>
      <c r="H102" s="9" t="s">
        <v>133</v>
      </c>
      <c r="I102" s="13" t="s">
        <v>138</v>
      </c>
      <c r="J102" s="13" t="s">
        <v>138</v>
      </c>
      <c r="K102" s="9" t="s">
        <v>133</v>
      </c>
      <c r="L102" s="13" t="s">
        <v>138</v>
      </c>
      <c r="M102" s="13" t="s">
        <v>138</v>
      </c>
      <c r="O102" s="9" t="s">
        <v>133</v>
      </c>
      <c r="P102" s="13" t="s">
        <v>138</v>
      </c>
      <c r="Q102" s="13" t="s">
        <v>138</v>
      </c>
      <c r="R102" s="9" t="s">
        <v>133</v>
      </c>
      <c r="S102" s="13">
        <v>1</v>
      </c>
      <c r="T102" s="13">
        <v>1</v>
      </c>
    </row>
    <row r="103" spans="1:20" ht="14.4" thickTop="1" thickBot="1" x14ac:dyDescent="0.25"/>
    <row r="104" spans="1:20" ht="14.4" thickTop="1" thickBot="1" x14ac:dyDescent="0.25">
      <c r="A104">
        <f>A101+1</f>
        <v>31</v>
      </c>
      <c r="B104" s="9">
        <v>1</v>
      </c>
      <c r="C104" s="13">
        <v>0</v>
      </c>
      <c r="D104" s="13">
        <v>0</v>
      </c>
      <c r="E104" s="6" t="s">
        <v>144</v>
      </c>
      <c r="F104" s="13">
        <v>0</v>
      </c>
      <c r="H104" s="9" t="s">
        <v>132</v>
      </c>
      <c r="I104" s="13" t="s">
        <v>138</v>
      </c>
      <c r="J104" s="13" t="s">
        <v>138</v>
      </c>
      <c r="K104" s="9" t="s">
        <v>132</v>
      </c>
      <c r="L104" s="13" t="s">
        <v>138</v>
      </c>
      <c r="M104" s="13" t="s">
        <v>138</v>
      </c>
      <c r="O104" s="9" t="s">
        <v>132</v>
      </c>
      <c r="P104" s="13" t="s">
        <v>138</v>
      </c>
      <c r="Q104" s="13" t="s">
        <v>138</v>
      </c>
      <c r="R104" s="9" t="s">
        <v>132</v>
      </c>
      <c r="S104" s="13">
        <v>1</v>
      </c>
      <c r="T104" s="13">
        <v>1</v>
      </c>
    </row>
    <row r="105" spans="1:20" ht="14.4" thickTop="1" thickBot="1" x14ac:dyDescent="0.25">
      <c r="B105" s="9">
        <v>2</v>
      </c>
      <c r="C105" s="13">
        <v>-1</v>
      </c>
      <c r="D105" s="13">
        <v>-1</v>
      </c>
      <c r="E105" s="6" t="s">
        <v>145</v>
      </c>
      <c r="F105" s="13">
        <v>1</v>
      </c>
      <c r="H105" s="9" t="s">
        <v>133</v>
      </c>
      <c r="I105" s="13" t="s">
        <v>138</v>
      </c>
      <c r="J105" s="13" t="s">
        <v>138</v>
      </c>
      <c r="K105" s="9" t="s">
        <v>133</v>
      </c>
      <c r="L105" s="13" t="s">
        <v>138</v>
      </c>
      <c r="M105" s="13" t="s">
        <v>138</v>
      </c>
      <c r="O105" s="9" t="s">
        <v>133</v>
      </c>
      <c r="P105" s="13" t="s">
        <v>138</v>
      </c>
      <c r="Q105" s="13" t="s">
        <v>138</v>
      </c>
      <c r="R105" s="9" t="s">
        <v>133</v>
      </c>
      <c r="S105" s="13">
        <v>1</v>
      </c>
      <c r="T105" s="13">
        <v>1</v>
      </c>
    </row>
    <row r="106" spans="1:20" ht="14.4" thickTop="1" thickBot="1" x14ac:dyDescent="0.25"/>
    <row r="107" spans="1:20" ht="14.4" thickTop="1" thickBot="1" x14ac:dyDescent="0.25">
      <c r="A107">
        <f>A104+1</f>
        <v>32</v>
      </c>
      <c r="B107" s="9">
        <v>1</v>
      </c>
      <c r="C107" s="13">
        <v>0</v>
      </c>
      <c r="D107" s="13">
        <v>0</v>
      </c>
      <c r="E107" s="6" t="s">
        <v>144</v>
      </c>
      <c r="F107" s="13">
        <v>0</v>
      </c>
      <c r="H107" s="9" t="s">
        <v>132</v>
      </c>
      <c r="I107" s="13">
        <v>1</v>
      </c>
      <c r="J107" s="13" t="s">
        <v>138</v>
      </c>
      <c r="K107" s="9" t="s">
        <v>132</v>
      </c>
      <c r="L107" s="13" t="s">
        <v>138</v>
      </c>
      <c r="M107" s="13" t="s">
        <v>138</v>
      </c>
      <c r="O107" s="9" t="s">
        <v>132</v>
      </c>
      <c r="P107" s="13" t="s">
        <v>138</v>
      </c>
      <c r="Q107" s="13" t="s">
        <v>138</v>
      </c>
      <c r="R107" s="9" t="s">
        <v>132</v>
      </c>
      <c r="S107" s="13">
        <v>1</v>
      </c>
      <c r="T107" s="13">
        <v>1</v>
      </c>
    </row>
    <row r="108" spans="1:20" ht="14.4" thickTop="1" thickBot="1" x14ac:dyDescent="0.25">
      <c r="B108" s="9">
        <v>2</v>
      </c>
      <c r="C108" s="13">
        <v>-1</v>
      </c>
      <c r="D108" s="13">
        <v>0</v>
      </c>
      <c r="E108" s="6" t="s">
        <v>145</v>
      </c>
      <c r="F108" s="13">
        <v>1</v>
      </c>
      <c r="H108" s="9" t="s">
        <v>133</v>
      </c>
      <c r="I108" s="13">
        <v>1</v>
      </c>
      <c r="J108" s="13" t="s">
        <v>138</v>
      </c>
      <c r="K108" s="9" t="s">
        <v>133</v>
      </c>
      <c r="L108" s="13" t="s">
        <v>138</v>
      </c>
      <c r="M108" s="13" t="s">
        <v>138</v>
      </c>
      <c r="O108" s="9" t="s">
        <v>133</v>
      </c>
      <c r="P108" s="13" t="s">
        <v>138</v>
      </c>
      <c r="Q108" s="13" t="s">
        <v>138</v>
      </c>
      <c r="R108" s="9" t="s">
        <v>133</v>
      </c>
      <c r="S108" s="13">
        <v>1</v>
      </c>
      <c r="T108" s="13">
        <v>1</v>
      </c>
    </row>
    <row r="109" spans="1:20" ht="14.4" thickTop="1" thickBot="1" x14ac:dyDescent="0.25"/>
    <row r="110" spans="1:20" ht="14.4" thickTop="1" thickBot="1" x14ac:dyDescent="0.25">
      <c r="A110">
        <f>A107+1</f>
        <v>33</v>
      </c>
      <c r="B110" s="9">
        <v>1</v>
      </c>
      <c r="C110" s="13">
        <v>0</v>
      </c>
      <c r="D110" s="13">
        <v>0</v>
      </c>
      <c r="E110" s="6" t="s">
        <v>144</v>
      </c>
      <c r="F110" s="13">
        <v>1</v>
      </c>
      <c r="H110" s="9" t="s">
        <v>132</v>
      </c>
      <c r="I110" s="13">
        <v>1</v>
      </c>
      <c r="J110" s="13" t="s">
        <v>138</v>
      </c>
      <c r="K110" s="9" t="s">
        <v>132</v>
      </c>
      <c r="L110" s="13" t="s">
        <v>138</v>
      </c>
      <c r="M110" s="13" t="s">
        <v>138</v>
      </c>
      <c r="O110" s="9" t="s">
        <v>132</v>
      </c>
      <c r="P110" s="13" t="s">
        <v>138</v>
      </c>
      <c r="Q110" s="13" t="s">
        <v>138</v>
      </c>
      <c r="R110" s="9" t="s">
        <v>132</v>
      </c>
      <c r="S110" s="13">
        <v>1</v>
      </c>
      <c r="T110" s="13">
        <v>1</v>
      </c>
    </row>
    <row r="111" spans="1:20" ht="14.4" thickTop="1" thickBot="1" x14ac:dyDescent="0.25">
      <c r="B111" s="9">
        <v>2</v>
      </c>
      <c r="C111" s="13">
        <v>-1</v>
      </c>
      <c r="D111" s="13">
        <v>1</v>
      </c>
      <c r="E111" s="6" t="s">
        <v>145</v>
      </c>
      <c r="F111" s="13">
        <v>1</v>
      </c>
      <c r="H111" s="9" t="s">
        <v>133</v>
      </c>
      <c r="I111" s="13">
        <v>1</v>
      </c>
      <c r="J111" s="13" t="s">
        <v>138</v>
      </c>
      <c r="K111" s="9" t="s">
        <v>133</v>
      </c>
      <c r="L111" s="13" t="s">
        <v>138</v>
      </c>
      <c r="M111" s="13" t="s">
        <v>138</v>
      </c>
      <c r="O111" s="9" t="s">
        <v>133</v>
      </c>
      <c r="P111" s="13" t="s">
        <v>138</v>
      </c>
      <c r="Q111" s="13" t="s">
        <v>138</v>
      </c>
      <c r="R111" s="9" t="s">
        <v>133</v>
      </c>
      <c r="S111" s="13">
        <v>1</v>
      </c>
      <c r="T111" s="13">
        <v>1</v>
      </c>
    </row>
    <row r="112" spans="1:20" ht="14.4" thickTop="1" thickBot="1" x14ac:dyDescent="0.25"/>
    <row r="113" spans="1:20" ht="14.4" thickTop="1" thickBot="1" x14ac:dyDescent="0.25">
      <c r="A113">
        <f>A110+1</f>
        <v>34</v>
      </c>
      <c r="B113" s="9">
        <v>1</v>
      </c>
      <c r="C113" s="13">
        <v>0</v>
      </c>
      <c r="D113" s="13">
        <v>1</v>
      </c>
      <c r="E113" s="6" t="s">
        <v>144</v>
      </c>
      <c r="F113" s="13">
        <v>0</v>
      </c>
      <c r="H113" s="9" t="s">
        <v>132</v>
      </c>
      <c r="I113" s="13" t="s">
        <v>138</v>
      </c>
      <c r="J113" s="13" t="s">
        <v>138</v>
      </c>
      <c r="K113" s="9" t="s">
        <v>132</v>
      </c>
      <c r="L113" s="13" t="s">
        <v>138</v>
      </c>
      <c r="M113" s="13" t="s">
        <v>138</v>
      </c>
      <c r="O113" s="9" t="s">
        <v>132</v>
      </c>
      <c r="P113" s="13" t="s">
        <v>138</v>
      </c>
      <c r="Q113" s="13" t="s">
        <v>138</v>
      </c>
      <c r="R113" s="9" t="s">
        <v>132</v>
      </c>
      <c r="S113" s="13">
        <v>1</v>
      </c>
      <c r="T113" s="13">
        <v>1</v>
      </c>
    </row>
    <row r="114" spans="1:20" ht="14.4" thickTop="1" thickBot="1" x14ac:dyDescent="0.25">
      <c r="B114" s="9">
        <v>2</v>
      </c>
      <c r="C114" s="13">
        <v>-1</v>
      </c>
      <c r="D114" s="13">
        <v>-1</v>
      </c>
      <c r="E114" s="6" t="s">
        <v>145</v>
      </c>
      <c r="F114" s="13">
        <v>0</v>
      </c>
      <c r="H114" s="9" t="s">
        <v>133</v>
      </c>
      <c r="I114" s="13" t="s">
        <v>138</v>
      </c>
      <c r="J114" s="13" t="s">
        <v>138</v>
      </c>
      <c r="K114" s="9" t="s">
        <v>133</v>
      </c>
      <c r="L114" s="13">
        <v>1</v>
      </c>
      <c r="M114" s="13">
        <v>1</v>
      </c>
      <c r="O114" s="9" t="s">
        <v>133</v>
      </c>
      <c r="P114" s="13" t="s">
        <v>138</v>
      </c>
      <c r="Q114" s="13" t="s">
        <v>138</v>
      </c>
      <c r="R114" s="9" t="s">
        <v>133</v>
      </c>
      <c r="S114" s="13">
        <v>1</v>
      </c>
      <c r="T114" s="13">
        <v>1</v>
      </c>
    </row>
    <row r="115" spans="1:20" ht="14.4" thickTop="1" thickBot="1" x14ac:dyDescent="0.25"/>
    <row r="116" spans="1:20" ht="14.4" thickTop="1" thickBot="1" x14ac:dyDescent="0.25">
      <c r="A116">
        <f>A113+1</f>
        <v>35</v>
      </c>
      <c r="B116" s="9">
        <v>1</v>
      </c>
      <c r="C116" s="13">
        <v>0</v>
      </c>
      <c r="D116" s="13">
        <v>1</v>
      </c>
      <c r="E116" s="6" t="s">
        <v>144</v>
      </c>
      <c r="F116" s="13">
        <v>0</v>
      </c>
      <c r="H116" s="9" t="s">
        <v>132</v>
      </c>
      <c r="I116" s="13" t="s">
        <v>138</v>
      </c>
      <c r="J116" s="13" t="s">
        <v>138</v>
      </c>
      <c r="K116" s="9" t="s">
        <v>132</v>
      </c>
      <c r="L116" s="13" t="s">
        <v>138</v>
      </c>
      <c r="M116" s="13" t="s">
        <v>138</v>
      </c>
      <c r="O116" s="9" t="s">
        <v>132</v>
      </c>
      <c r="P116" s="13" t="s">
        <v>138</v>
      </c>
      <c r="Q116" s="13" t="s">
        <v>138</v>
      </c>
      <c r="R116" s="9" t="s">
        <v>132</v>
      </c>
      <c r="S116" s="13">
        <v>1</v>
      </c>
      <c r="T116" s="13">
        <v>1</v>
      </c>
    </row>
    <row r="117" spans="1:20" ht="14.4" thickTop="1" thickBot="1" x14ac:dyDescent="0.25">
      <c r="B117" s="9">
        <v>2</v>
      </c>
      <c r="C117" s="13">
        <v>-1</v>
      </c>
      <c r="D117" s="13">
        <v>0</v>
      </c>
      <c r="E117" s="6" t="s">
        <v>145</v>
      </c>
      <c r="F117" s="13">
        <v>0</v>
      </c>
      <c r="H117" s="9" t="s">
        <v>133</v>
      </c>
      <c r="I117" s="13">
        <v>1</v>
      </c>
      <c r="J117" s="13" t="s">
        <v>138</v>
      </c>
      <c r="K117" s="9" t="s">
        <v>133</v>
      </c>
      <c r="L117" s="13">
        <v>1</v>
      </c>
      <c r="M117" s="13" t="s">
        <v>138</v>
      </c>
      <c r="O117" s="9" t="s">
        <v>133</v>
      </c>
      <c r="P117" s="13" t="s">
        <v>138</v>
      </c>
      <c r="Q117" s="13" t="s">
        <v>138</v>
      </c>
      <c r="R117" s="9" t="s">
        <v>133</v>
      </c>
      <c r="S117" s="13">
        <v>1</v>
      </c>
      <c r="T117" s="13">
        <v>1</v>
      </c>
    </row>
    <row r="118" spans="1:20" ht="14.4" thickTop="1" thickBot="1" x14ac:dyDescent="0.25"/>
    <row r="119" spans="1:20" ht="14.4" thickTop="1" thickBot="1" x14ac:dyDescent="0.25">
      <c r="A119">
        <f>A116+1</f>
        <v>36</v>
      </c>
      <c r="B119" s="9">
        <v>1</v>
      </c>
      <c r="C119" s="13">
        <v>0</v>
      </c>
      <c r="D119" s="13">
        <v>1</v>
      </c>
      <c r="E119" s="6" t="s">
        <v>144</v>
      </c>
      <c r="F119" s="13">
        <v>0</v>
      </c>
      <c r="H119" s="9" t="s">
        <v>132</v>
      </c>
      <c r="I119" s="13" t="s">
        <v>138</v>
      </c>
      <c r="J119" s="13" t="s">
        <v>138</v>
      </c>
      <c r="K119" s="9" t="s">
        <v>132</v>
      </c>
      <c r="L119" s="13" t="s">
        <v>138</v>
      </c>
      <c r="M119" s="13" t="s">
        <v>138</v>
      </c>
      <c r="O119" s="9" t="s">
        <v>132</v>
      </c>
      <c r="P119" s="13" t="s">
        <v>138</v>
      </c>
      <c r="Q119" s="13" t="s">
        <v>138</v>
      </c>
      <c r="R119" s="9" t="s">
        <v>132</v>
      </c>
      <c r="S119" s="13">
        <v>1</v>
      </c>
      <c r="T119" s="13">
        <v>1</v>
      </c>
    </row>
    <row r="120" spans="1:20" ht="14.4" thickTop="1" thickBot="1" x14ac:dyDescent="0.25">
      <c r="B120" s="9">
        <v>2</v>
      </c>
      <c r="C120" s="13">
        <v>-1</v>
      </c>
      <c r="D120" s="13">
        <v>1</v>
      </c>
      <c r="E120" s="6" t="s">
        <v>145</v>
      </c>
      <c r="F120" s="13">
        <v>0</v>
      </c>
      <c r="H120" s="9" t="s">
        <v>133</v>
      </c>
      <c r="I120" s="13">
        <v>1</v>
      </c>
      <c r="J120" s="13" t="s">
        <v>138</v>
      </c>
      <c r="K120" s="9" t="s">
        <v>133</v>
      </c>
      <c r="L120" s="13">
        <v>1</v>
      </c>
      <c r="M120" s="13" t="s">
        <v>138</v>
      </c>
      <c r="O120" s="9" t="s">
        <v>133</v>
      </c>
      <c r="P120" s="13" t="s">
        <v>138</v>
      </c>
      <c r="Q120" s="13" t="s">
        <v>138</v>
      </c>
      <c r="R120" s="9" t="s">
        <v>133</v>
      </c>
      <c r="S120" s="13">
        <v>1</v>
      </c>
      <c r="T120" s="13">
        <v>1</v>
      </c>
    </row>
    <row r="121" spans="1:20" ht="14.4" thickTop="1" thickBot="1" x14ac:dyDescent="0.25"/>
    <row r="122" spans="1:20" ht="14.4" thickTop="1" thickBot="1" x14ac:dyDescent="0.25">
      <c r="A122">
        <f>A119+1</f>
        <v>37</v>
      </c>
      <c r="B122" s="9">
        <v>1</v>
      </c>
      <c r="C122" s="13">
        <v>0</v>
      </c>
      <c r="D122" s="13">
        <v>-1</v>
      </c>
      <c r="E122" s="6" t="s">
        <v>144</v>
      </c>
      <c r="F122" s="13">
        <v>0</v>
      </c>
      <c r="H122" s="9" t="s">
        <v>132</v>
      </c>
      <c r="I122" s="13" t="s">
        <v>138</v>
      </c>
      <c r="J122" s="13">
        <v>1</v>
      </c>
      <c r="K122" s="9" t="s">
        <v>132</v>
      </c>
      <c r="L122" s="13" t="s">
        <v>138</v>
      </c>
      <c r="M122" s="13">
        <v>1</v>
      </c>
      <c r="O122" s="9" t="s">
        <v>132</v>
      </c>
      <c r="P122" s="13" t="s">
        <v>138</v>
      </c>
      <c r="Q122" s="13" t="s">
        <v>138</v>
      </c>
      <c r="R122" s="9" t="s">
        <v>132</v>
      </c>
      <c r="S122" s="13">
        <v>1</v>
      </c>
      <c r="T122" s="13">
        <v>1</v>
      </c>
    </row>
    <row r="123" spans="1:20" ht="14.4" thickTop="1" thickBot="1" x14ac:dyDescent="0.25">
      <c r="B123" s="9">
        <v>2</v>
      </c>
      <c r="C123" s="13">
        <v>0</v>
      </c>
      <c r="D123" s="13">
        <v>-1</v>
      </c>
      <c r="E123" s="6" t="s">
        <v>145</v>
      </c>
      <c r="F123" s="13">
        <v>1</v>
      </c>
      <c r="H123" s="9" t="s">
        <v>133</v>
      </c>
      <c r="I123" s="13" t="s">
        <v>138</v>
      </c>
      <c r="J123" s="13" t="s">
        <v>138</v>
      </c>
      <c r="K123" s="9" t="s">
        <v>133</v>
      </c>
      <c r="L123" s="13" t="s">
        <v>138</v>
      </c>
      <c r="M123" s="13" t="s">
        <v>138</v>
      </c>
      <c r="O123" s="9" t="s">
        <v>133</v>
      </c>
      <c r="P123" s="13" t="s">
        <v>138</v>
      </c>
      <c r="Q123" s="13" t="s">
        <v>138</v>
      </c>
      <c r="R123" s="9" t="s">
        <v>133</v>
      </c>
      <c r="S123" s="13">
        <v>1</v>
      </c>
      <c r="T123" s="13">
        <v>1</v>
      </c>
    </row>
    <row r="124" spans="1:20" ht="14.4" thickTop="1" thickBot="1" x14ac:dyDescent="0.25"/>
    <row r="125" spans="1:20" ht="14.4" thickTop="1" thickBot="1" x14ac:dyDescent="0.25">
      <c r="A125">
        <f>A122+1</f>
        <v>38</v>
      </c>
      <c r="B125" s="9">
        <v>1</v>
      </c>
      <c r="C125" s="13">
        <v>0</v>
      </c>
      <c r="D125" s="13">
        <v>-1</v>
      </c>
      <c r="E125" s="6" t="s">
        <v>144</v>
      </c>
      <c r="F125" s="13">
        <v>0</v>
      </c>
      <c r="H125" s="9" t="s">
        <v>132</v>
      </c>
      <c r="I125" s="13">
        <v>1</v>
      </c>
      <c r="J125" s="13">
        <v>1</v>
      </c>
      <c r="K125" s="9" t="s">
        <v>132</v>
      </c>
      <c r="L125" s="13" t="s">
        <v>138</v>
      </c>
      <c r="M125" s="13" t="s">
        <v>138</v>
      </c>
      <c r="O125" s="9" t="s">
        <v>132</v>
      </c>
      <c r="P125" s="13" t="s">
        <v>138</v>
      </c>
      <c r="Q125" s="13" t="s">
        <v>138</v>
      </c>
      <c r="R125" s="9" t="s">
        <v>132</v>
      </c>
      <c r="S125" s="13">
        <v>1</v>
      </c>
      <c r="T125" s="13">
        <v>1</v>
      </c>
    </row>
    <row r="126" spans="1:20" ht="14.4" thickTop="1" thickBot="1" x14ac:dyDescent="0.25">
      <c r="B126" s="9">
        <v>2</v>
      </c>
      <c r="C126" s="13">
        <v>0</v>
      </c>
      <c r="D126" s="13">
        <v>0</v>
      </c>
      <c r="E126" s="6" t="s">
        <v>145</v>
      </c>
      <c r="F126" s="13">
        <v>1</v>
      </c>
      <c r="H126" s="9" t="s">
        <v>133</v>
      </c>
      <c r="I126" s="13" t="s">
        <v>138</v>
      </c>
      <c r="J126" s="13" t="s">
        <v>138</v>
      </c>
      <c r="K126" s="9" t="s">
        <v>133</v>
      </c>
      <c r="L126" s="13" t="s">
        <v>138</v>
      </c>
      <c r="M126" s="13" t="s">
        <v>138</v>
      </c>
      <c r="O126" s="9" t="s">
        <v>133</v>
      </c>
      <c r="P126" s="13" t="s">
        <v>138</v>
      </c>
      <c r="Q126" s="13" t="s">
        <v>138</v>
      </c>
      <c r="R126" s="9" t="s">
        <v>133</v>
      </c>
      <c r="S126" s="13">
        <v>1</v>
      </c>
      <c r="T126" s="13">
        <v>1</v>
      </c>
    </row>
    <row r="127" spans="1:20" ht="14.4" thickTop="1" thickBot="1" x14ac:dyDescent="0.25"/>
    <row r="128" spans="1:20" ht="14.4" thickTop="1" thickBot="1" x14ac:dyDescent="0.25">
      <c r="A128">
        <f>A125+1</f>
        <v>39</v>
      </c>
      <c r="B128" s="9">
        <v>1</v>
      </c>
      <c r="C128" s="13">
        <v>0</v>
      </c>
      <c r="D128" s="13">
        <v>-1</v>
      </c>
      <c r="E128" s="6" t="s">
        <v>144</v>
      </c>
      <c r="F128" s="13">
        <v>0</v>
      </c>
      <c r="H128" s="9" t="s">
        <v>132</v>
      </c>
      <c r="I128" s="13">
        <v>1</v>
      </c>
      <c r="J128" s="13" t="s">
        <v>138</v>
      </c>
      <c r="K128" s="9" t="s">
        <v>132</v>
      </c>
      <c r="L128" s="13">
        <v>1</v>
      </c>
      <c r="M128" s="13" t="s">
        <v>138</v>
      </c>
      <c r="O128" s="9" t="s">
        <v>132</v>
      </c>
      <c r="P128" s="13" t="s">
        <v>138</v>
      </c>
      <c r="Q128" s="13" t="s">
        <v>138</v>
      </c>
      <c r="R128" s="9" t="s">
        <v>132</v>
      </c>
      <c r="S128" s="13">
        <v>1</v>
      </c>
      <c r="T128" s="13">
        <v>1</v>
      </c>
    </row>
    <row r="129" spans="1:20" ht="14.4" thickTop="1" thickBot="1" x14ac:dyDescent="0.25">
      <c r="B129" s="9">
        <v>2</v>
      </c>
      <c r="C129" s="13">
        <v>0</v>
      </c>
      <c r="D129" s="13">
        <v>1</v>
      </c>
      <c r="E129" s="6" t="s">
        <v>145</v>
      </c>
      <c r="F129" s="13">
        <v>1</v>
      </c>
      <c r="H129" s="9" t="s">
        <v>133</v>
      </c>
      <c r="I129" s="13" t="s">
        <v>138</v>
      </c>
      <c r="J129" s="13" t="s">
        <v>138</v>
      </c>
      <c r="K129" s="9" t="s">
        <v>133</v>
      </c>
      <c r="L129" s="13" t="s">
        <v>138</v>
      </c>
      <c r="M129" s="13" t="s">
        <v>138</v>
      </c>
      <c r="O129" s="9" t="s">
        <v>133</v>
      </c>
      <c r="P129" s="13" t="s">
        <v>138</v>
      </c>
      <c r="Q129" s="13" t="s">
        <v>138</v>
      </c>
      <c r="R129" s="9" t="s">
        <v>133</v>
      </c>
      <c r="S129" s="13">
        <v>1</v>
      </c>
      <c r="T129" s="13">
        <v>1</v>
      </c>
    </row>
    <row r="130" spans="1:20" ht="14.4" thickTop="1" thickBot="1" x14ac:dyDescent="0.25"/>
    <row r="131" spans="1:20" ht="14.4" thickTop="1" thickBot="1" x14ac:dyDescent="0.25">
      <c r="A131">
        <f>A128+1</f>
        <v>40</v>
      </c>
      <c r="B131" s="9">
        <v>1</v>
      </c>
      <c r="C131" s="13">
        <v>0</v>
      </c>
      <c r="D131" s="13">
        <v>0</v>
      </c>
      <c r="E131" s="6" t="s">
        <v>144</v>
      </c>
      <c r="F131" s="13">
        <v>0</v>
      </c>
      <c r="H131" s="9" t="s">
        <v>132</v>
      </c>
      <c r="I131" s="13" t="s">
        <v>138</v>
      </c>
      <c r="J131" s="13">
        <v>1</v>
      </c>
      <c r="K131" s="9" t="s">
        <v>132</v>
      </c>
      <c r="L131" s="13" t="s">
        <v>138</v>
      </c>
      <c r="M131" s="13" t="s">
        <v>138</v>
      </c>
      <c r="O131" s="9" t="s">
        <v>132</v>
      </c>
      <c r="P131" s="13" t="s">
        <v>138</v>
      </c>
      <c r="Q131" s="13" t="s">
        <v>138</v>
      </c>
      <c r="R131" s="9" t="s">
        <v>132</v>
      </c>
      <c r="S131" s="13">
        <v>1</v>
      </c>
      <c r="T131" s="13">
        <v>1</v>
      </c>
    </row>
    <row r="132" spans="1:20" ht="14.4" thickTop="1" thickBot="1" x14ac:dyDescent="0.25">
      <c r="B132" s="9">
        <v>2</v>
      </c>
      <c r="C132" s="13">
        <v>0</v>
      </c>
      <c r="D132" s="13">
        <v>-1</v>
      </c>
      <c r="E132" s="6" t="s">
        <v>145</v>
      </c>
      <c r="F132" s="13">
        <v>1</v>
      </c>
      <c r="H132" s="9" t="s">
        <v>133</v>
      </c>
      <c r="I132" s="13" t="s">
        <v>138</v>
      </c>
      <c r="J132" s="13">
        <v>1</v>
      </c>
      <c r="K132" s="9" t="s">
        <v>133</v>
      </c>
      <c r="L132" s="13" t="s">
        <v>138</v>
      </c>
      <c r="M132" s="13" t="s">
        <v>138</v>
      </c>
      <c r="O132" s="9" t="s">
        <v>133</v>
      </c>
      <c r="P132" s="13" t="s">
        <v>138</v>
      </c>
      <c r="Q132" s="13" t="s">
        <v>138</v>
      </c>
      <c r="R132" s="9" t="s">
        <v>133</v>
      </c>
      <c r="S132" s="13">
        <v>1</v>
      </c>
      <c r="T132" s="13">
        <v>1</v>
      </c>
    </row>
    <row r="133" spans="1:20" ht="14.4" thickTop="1" thickBot="1" x14ac:dyDescent="0.25"/>
    <row r="134" spans="1:20" ht="14.4" thickTop="1" thickBot="1" x14ac:dyDescent="0.25">
      <c r="A134">
        <f>A131+1</f>
        <v>41</v>
      </c>
      <c r="B134" s="9">
        <v>1</v>
      </c>
      <c r="C134" s="13">
        <v>0</v>
      </c>
      <c r="D134" s="13">
        <v>0</v>
      </c>
      <c r="E134" s="6" t="s">
        <v>144</v>
      </c>
      <c r="F134" s="13">
        <v>1</v>
      </c>
      <c r="H134" s="9" t="s">
        <v>132</v>
      </c>
      <c r="I134" s="13">
        <v>1</v>
      </c>
      <c r="J134" s="13">
        <v>1</v>
      </c>
      <c r="K134" s="9" t="s">
        <v>132</v>
      </c>
      <c r="L134" s="13" t="s">
        <v>138</v>
      </c>
      <c r="M134" s="13" t="s">
        <v>138</v>
      </c>
      <c r="O134" s="9" t="s">
        <v>132</v>
      </c>
      <c r="P134" s="13" t="s">
        <v>138</v>
      </c>
      <c r="Q134" s="13" t="s">
        <v>138</v>
      </c>
      <c r="R134" s="9" t="s">
        <v>132</v>
      </c>
      <c r="S134" s="13">
        <v>1</v>
      </c>
      <c r="T134" s="13">
        <v>1</v>
      </c>
    </row>
    <row r="135" spans="1:20" ht="14.4" thickTop="1" thickBot="1" x14ac:dyDescent="0.25">
      <c r="B135" s="9">
        <v>2</v>
      </c>
      <c r="C135" s="13">
        <v>0</v>
      </c>
      <c r="D135" s="13">
        <v>0</v>
      </c>
      <c r="E135" s="6" t="s">
        <v>145</v>
      </c>
      <c r="F135" s="13">
        <v>1</v>
      </c>
      <c r="H135" s="9" t="s">
        <v>133</v>
      </c>
      <c r="I135" s="13">
        <v>1</v>
      </c>
      <c r="J135" s="13">
        <v>1</v>
      </c>
      <c r="K135" s="9" t="s">
        <v>133</v>
      </c>
      <c r="L135" s="13" t="s">
        <v>138</v>
      </c>
      <c r="M135" s="13" t="s">
        <v>138</v>
      </c>
      <c r="O135" s="9" t="s">
        <v>133</v>
      </c>
      <c r="P135" s="13" t="s">
        <v>138</v>
      </c>
      <c r="Q135" s="13" t="s">
        <v>138</v>
      </c>
      <c r="R135" s="9" t="s">
        <v>133</v>
      </c>
      <c r="S135" s="13">
        <v>1</v>
      </c>
      <c r="T135" s="13">
        <v>1</v>
      </c>
    </row>
    <row r="136" spans="1:20" ht="14.4" thickTop="1" thickBot="1" x14ac:dyDescent="0.25"/>
    <row r="137" spans="1:20" ht="14.4" thickTop="1" thickBot="1" x14ac:dyDescent="0.25">
      <c r="A137">
        <f>A134+1</f>
        <v>42</v>
      </c>
      <c r="B137" s="9">
        <v>1</v>
      </c>
      <c r="C137" s="13">
        <v>0</v>
      </c>
      <c r="D137" s="13">
        <v>0</v>
      </c>
      <c r="E137" s="6" t="s">
        <v>144</v>
      </c>
      <c r="F137" s="13">
        <v>1</v>
      </c>
      <c r="H137" s="9" t="s">
        <v>132</v>
      </c>
      <c r="I137" s="13">
        <v>1</v>
      </c>
      <c r="J137" s="13" t="s">
        <v>138</v>
      </c>
      <c r="K137" s="9" t="s">
        <v>132</v>
      </c>
      <c r="L137" s="13" t="s">
        <v>138</v>
      </c>
      <c r="M137" s="13" t="s">
        <v>138</v>
      </c>
      <c r="O137" s="9" t="s">
        <v>132</v>
      </c>
      <c r="P137" s="13" t="s">
        <v>138</v>
      </c>
      <c r="Q137" s="13" t="s">
        <v>138</v>
      </c>
      <c r="R137" s="9" t="s">
        <v>132</v>
      </c>
      <c r="S137" s="13">
        <v>1</v>
      </c>
      <c r="T137" s="13">
        <v>1</v>
      </c>
    </row>
    <row r="138" spans="1:20" ht="14.4" thickTop="1" thickBot="1" x14ac:dyDescent="0.25">
      <c r="B138" s="9">
        <v>2</v>
      </c>
      <c r="C138" s="13">
        <v>0</v>
      </c>
      <c r="D138" s="13">
        <v>1</v>
      </c>
      <c r="E138" s="6" t="s">
        <v>145</v>
      </c>
      <c r="F138" s="13">
        <v>1</v>
      </c>
      <c r="H138" s="9" t="s">
        <v>133</v>
      </c>
      <c r="I138" s="13">
        <v>1</v>
      </c>
      <c r="J138" s="13" t="s">
        <v>138</v>
      </c>
      <c r="K138" s="9" t="s">
        <v>133</v>
      </c>
      <c r="L138" s="13" t="s">
        <v>138</v>
      </c>
      <c r="M138" s="13" t="s">
        <v>138</v>
      </c>
      <c r="O138" s="9" t="s">
        <v>133</v>
      </c>
      <c r="P138" s="13" t="s">
        <v>138</v>
      </c>
      <c r="Q138" s="13" t="s">
        <v>138</v>
      </c>
      <c r="R138" s="9" t="s">
        <v>133</v>
      </c>
      <c r="S138" s="13">
        <v>1</v>
      </c>
      <c r="T138" s="13">
        <v>1</v>
      </c>
    </row>
    <row r="139" spans="1:20" ht="14.4" thickTop="1" thickBot="1" x14ac:dyDescent="0.25"/>
    <row r="140" spans="1:20" ht="14.4" thickTop="1" thickBot="1" x14ac:dyDescent="0.25">
      <c r="A140">
        <f>A137+1</f>
        <v>43</v>
      </c>
      <c r="B140" s="9">
        <v>1</v>
      </c>
      <c r="C140" s="13">
        <v>0</v>
      </c>
      <c r="D140" s="13">
        <v>1</v>
      </c>
      <c r="E140" s="6" t="s">
        <v>144</v>
      </c>
      <c r="F140" s="13">
        <v>0</v>
      </c>
      <c r="H140" s="9" t="s">
        <v>132</v>
      </c>
      <c r="I140" s="13" t="s">
        <v>138</v>
      </c>
      <c r="J140" s="13" t="s">
        <v>138</v>
      </c>
      <c r="K140" s="9" t="s">
        <v>132</v>
      </c>
      <c r="L140" s="13" t="s">
        <v>138</v>
      </c>
      <c r="M140" s="13" t="s">
        <v>138</v>
      </c>
      <c r="O140" s="9" t="s">
        <v>132</v>
      </c>
      <c r="P140" s="13" t="s">
        <v>138</v>
      </c>
      <c r="Q140" s="13" t="s">
        <v>138</v>
      </c>
      <c r="R140" s="9" t="s">
        <v>132</v>
      </c>
      <c r="S140" s="13">
        <v>1</v>
      </c>
      <c r="T140" s="13">
        <v>1</v>
      </c>
    </row>
    <row r="141" spans="1:20" ht="14.4" thickTop="1" thickBot="1" x14ac:dyDescent="0.25">
      <c r="B141" s="9">
        <v>2</v>
      </c>
      <c r="C141" s="13">
        <v>0</v>
      </c>
      <c r="D141" s="13">
        <v>-1</v>
      </c>
      <c r="E141" s="6" t="s">
        <v>145</v>
      </c>
      <c r="F141" s="13">
        <v>0</v>
      </c>
      <c r="H141" s="9" t="s">
        <v>133</v>
      </c>
      <c r="I141" s="13" t="s">
        <v>138</v>
      </c>
      <c r="J141" s="13">
        <v>1</v>
      </c>
      <c r="K141" s="9" t="s">
        <v>133</v>
      </c>
      <c r="L141" s="13" t="s">
        <v>138</v>
      </c>
      <c r="M141" s="13">
        <v>1</v>
      </c>
      <c r="O141" s="9" t="s">
        <v>133</v>
      </c>
      <c r="P141" s="13" t="s">
        <v>138</v>
      </c>
      <c r="Q141" s="13" t="s">
        <v>138</v>
      </c>
      <c r="R141" s="9" t="s">
        <v>133</v>
      </c>
      <c r="S141" s="13">
        <v>1</v>
      </c>
      <c r="T141" s="13">
        <v>1</v>
      </c>
    </row>
    <row r="142" spans="1:20" ht="14.4" thickTop="1" thickBot="1" x14ac:dyDescent="0.25"/>
    <row r="143" spans="1:20" ht="14.4" thickTop="1" thickBot="1" x14ac:dyDescent="0.25">
      <c r="A143">
        <f>A140+1</f>
        <v>44</v>
      </c>
      <c r="B143" s="9">
        <v>1</v>
      </c>
      <c r="C143" s="13">
        <v>0</v>
      </c>
      <c r="D143" s="13">
        <v>1</v>
      </c>
      <c r="E143" s="6" t="s">
        <v>144</v>
      </c>
      <c r="F143" s="13">
        <v>0</v>
      </c>
      <c r="H143" s="9" t="s">
        <v>132</v>
      </c>
      <c r="I143" s="13" t="s">
        <v>138</v>
      </c>
      <c r="J143" s="13" t="s">
        <v>138</v>
      </c>
      <c r="K143" s="9" t="s">
        <v>132</v>
      </c>
      <c r="L143" s="13" t="s">
        <v>138</v>
      </c>
      <c r="M143" s="13" t="s">
        <v>138</v>
      </c>
      <c r="O143" s="9" t="s">
        <v>132</v>
      </c>
      <c r="P143" s="13" t="s">
        <v>138</v>
      </c>
      <c r="Q143" s="13" t="s">
        <v>138</v>
      </c>
      <c r="R143" s="9" t="s">
        <v>132</v>
      </c>
      <c r="S143" s="13">
        <v>1</v>
      </c>
      <c r="T143" s="13">
        <v>1</v>
      </c>
    </row>
    <row r="144" spans="1:20" ht="14.4" thickTop="1" thickBot="1" x14ac:dyDescent="0.25">
      <c r="B144" s="9">
        <v>2</v>
      </c>
      <c r="C144" s="13">
        <v>0</v>
      </c>
      <c r="D144" s="13">
        <v>0</v>
      </c>
      <c r="E144" s="6" t="s">
        <v>145</v>
      </c>
      <c r="F144" s="13">
        <v>0</v>
      </c>
      <c r="H144" s="9" t="s">
        <v>133</v>
      </c>
      <c r="I144" s="13">
        <v>1</v>
      </c>
      <c r="J144" s="13">
        <v>1</v>
      </c>
      <c r="K144" s="9" t="s">
        <v>133</v>
      </c>
      <c r="L144" s="13" t="s">
        <v>138</v>
      </c>
      <c r="M144" s="13" t="s">
        <v>138</v>
      </c>
      <c r="O144" s="9" t="s">
        <v>133</v>
      </c>
      <c r="P144" s="13" t="s">
        <v>138</v>
      </c>
      <c r="Q144" s="13" t="s">
        <v>138</v>
      </c>
      <c r="R144" s="9" t="s">
        <v>133</v>
      </c>
      <c r="S144" s="13">
        <v>1</v>
      </c>
      <c r="T144" s="13">
        <v>1</v>
      </c>
    </row>
    <row r="145" spans="1:20" ht="14.4" thickTop="1" thickBot="1" x14ac:dyDescent="0.25"/>
    <row r="146" spans="1:20" ht="14.4" thickTop="1" thickBot="1" x14ac:dyDescent="0.25">
      <c r="A146">
        <f>A143+1</f>
        <v>45</v>
      </c>
      <c r="B146" s="9">
        <v>1</v>
      </c>
      <c r="C146" s="13">
        <v>0</v>
      </c>
      <c r="D146" s="13">
        <v>1</v>
      </c>
      <c r="E146" s="6" t="s">
        <v>144</v>
      </c>
      <c r="F146" s="13">
        <v>1</v>
      </c>
      <c r="H146" s="9" t="s">
        <v>132</v>
      </c>
      <c r="I146" s="13" t="s">
        <v>138</v>
      </c>
      <c r="J146" s="13" t="s">
        <v>138</v>
      </c>
      <c r="K146" s="9" t="s">
        <v>132</v>
      </c>
      <c r="L146" s="13" t="s">
        <v>138</v>
      </c>
      <c r="M146" s="13" t="s">
        <v>138</v>
      </c>
      <c r="O146" s="9" t="s">
        <v>132</v>
      </c>
      <c r="P146" s="13" t="s">
        <v>138</v>
      </c>
      <c r="Q146" s="13" t="s">
        <v>138</v>
      </c>
      <c r="R146" s="9" t="s">
        <v>132</v>
      </c>
      <c r="S146" s="13">
        <v>1</v>
      </c>
      <c r="T146" s="13">
        <v>1</v>
      </c>
    </row>
    <row r="147" spans="1:20" ht="14.4" thickTop="1" thickBot="1" x14ac:dyDescent="0.25">
      <c r="B147" s="9">
        <v>2</v>
      </c>
      <c r="C147" s="13">
        <v>0</v>
      </c>
      <c r="D147" s="13">
        <v>1</v>
      </c>
      <c r="E147" s="6" t="s">
        <v>145</v>
      </c>
      <c r="F147" s="13">
        <v>1</v>
      </c>
      <c r="H147" s="9" t="s">
        <v>133</v>
      </c>
      <c r="I147" s="13">
        <v>1</v>
      </c>
      <c r="J147" s="13" t="s">
        <v>138</v>
      </c>
      <c r="K147" s="9" t="s">
        <v>133</v>
      </c>
      <c r="L147" s="13">
        <v>1</v>
      </c>
      <c r="M147" s="13" t="s">
        <v>138</v>
      </c>
      <c r="O147" s="9" t="s">
        <v>133</v>
      </c>
      <c r="P147" s="13" t="s">
        <v>138</v>
      </c>
      <c r="Q147" s="13" t="s">
        <v>138</v>
      </c>
      <c r="R147" s="9" t="s">
        <v>133</v>
      </c>
      <c r="S147" s="13">
        <v>1</v>
      </c>
      <c r="T147" s="13">
        <v>1</v>
      </c>
    </row>
    <row r="148" spans="1:20" ht="14.4" thickTop="1" thickBot="1" x14ac:dyDescent="0.25"/>
    <row r="149" spans="1:20" ht="14.4" thickTop="1" thickBot="1" x14ac:dyDescent="0.25">
      <c r="A149">
        <f>A146+1</f>
        <v>46</v>
      </c>
      <c r="B149" s="9">
        <v>1</v>
      </c>
      <c r="C149" s="13">
        <v>0</v>
      </c>
      <c r="D149" s="13">
        <v>-1</v>
      </c>
      <c r="E149" s="6" t="s">
        <v>144</v>
      </c>
      <c r="F149" s="13">
        <v>0</v>
      </c>
      <c r="H149" s="9" t="s">
        <v>132</v>
      </c>
      <c r="I149" s="13" t="s">
        <v>138</v>
      </c>
      <c r="J149" s="13">
        <v>1</v>
      </c>
      <c r="K149" s="9" t="s">
        <v>132</v>
      </c>
      <c r="L149" s="13" t="s">
        <v>138</v>
      </c>
      <c r="M149" s="13">
        <v>1</v>
      </c>
      <c r="O149" s="9" t="s">
        <v>132</v>
      </c>
      <c r="P149" s="13" t="s">
        <v>138</v>
      </c>
      <c r="Q149" s="13" t="s">
        <v>138</v>
      </c>
      <c r="R149" s="9" t="s">
        <v>132</v>
      </c>
      <c r="S149" s="13">
        <v>1</v>
      </c>
      <c r="T149" s="13">
        <v>1</v>
      </c>
    </row>
    <row r="150" spans="1:20" ht="14.4" thickTop="1" thickBot="1" x14ac:dyDescent="0.25">
      <c r="B150" s="9">
        <v>2</v>
      </c>
      <c r="C150" s="13">
        <v>1</v>
      </c>
      <c r="D150" s="13">
        <v>-1</v>
      </c>
      <c r="E150" s="6" t="s">
        <v>145</v>
      </c>
      <c r="F150" s="13">
        <v>0</v>
      </c>
      <c r="H150" s="9" t="s">
        <v>133</v>
      </c>
      <c r="I150" s="13" t="s">
        <v>138</v>
      </c>
      <c r="J150" s="13" t="s">
        <v>138</v>
      </c>
      <c r="K150" s="9" t="s">
        <v>133</v>
      </c>
      <c r="L150" s="13" t="s">
        <v>138</v>
      </c>
      <c r="M150" s="13" t="s">
        <v>138</v>
      </c>
      <c r="O150" s="9" t="s">
        <v>133</v>
      </c>
      <c r="P150" s="13" t="s">
        <v>138</v>
      </c>
      <c r="Q150" s="13" t="s">
        <v>138</v>
      </c>
      <c r="R150" s="9" t="s">
        <v>133</v>
      </c>
      <c r="S150" s="13">
        <v>1</v>
      </c>
      <c r="T150" s="13">
        <v>1</v>
      </c>
    </row>
    <row r="151" spans="1:20" ht="14.4" thickTop="1" thickBot="1" x14ac:dyDescent="0.25"/>
    <row r="152" spans="1:20" ht="14.4" thickTop="1" thickBot="1" x14ac:dyDescent="0.25">
      <c r="A152">
        <f>A149+1</f>
        <v>47</v>
      </c>
      <c r="B152" s="9">
        <v>1</v>
      </c>
      <c r="C152" s="13">
        <v>0</v>
      </c>
      <c r="D152" s="13">
        <v>-1</v>
      </c>
      <c r="E152" s="6" t="s">
        <v>144</v>
      </c>
      <c r="F152" s="13">
        <v>0</v>
      </c>
      <c r="H152" s="9" t="s">
        <v>132</v>
      </c>
      <c r="I152" s="13" t="s">
        <v>138</v>
      </c>
      <c r="J152" s="13">
        <v>1</v>
      </c>
      <c r="K152" s="9" t="s">
        <v>132</v>
      </c>
      <c r="L152" s="13" t="s">
        <v>138</v>
      </c>
      <c r="M152" s="13">
        <v>1</v>
      </c>
      <c r="O152" s="9" t="s">
        <v>132</v>
      </c>
      <c r="P152" s="13" t="s">
        <v>138</v>
      </c>
      <c r="Q152" s="13" t="s">
        <v>138</v>
      </c>
      <c r="R152" s="9" t="s">
        <v>132</v>
      </c>
      <c r="S152" s="13">
        <v>1</v>
      </c>
      <c r="T152" s="13">
        <v>1</v>
      </c>
    </row>
    <row r="153" spans="1:20" ht="14.4" thickTop="1" thickBot="1" x14ac:dyDescent="0.25">
      <c r="B153" s="9">
        <v>2</v>
      </c>
      <c r="C153" s="13">
        <v>1</v>
      </c>
      <c r="D153" s="13">
        <v>0</v>
      </c>
      <c r="E153" s="6" t="s">
        <v>145</v>
      </c>
      <c r="F153" s="13">
        <v>0</v>
      </c>
      <c r="H153" s="9" t="s">
        <v>133</v>
      </c>
      <c r="I153" s="13" t="s">
        <v>138</v>
      </c>
      <c r="J153" s="13" t="s">
        <v>138</v>
      </c>
      <c r="K153" s="9" t="s">
        <v>133</v>
      </c>
      <c r="L153" s="13" t="s">
        <v>138</v>
      </c>
      <c r="M153" s="13" t="s">
        <v>138</v>
      </c>
      <c r="O153" s="9" t="s">
        <v>133</v>
      </c>
      <c r="P153" s="13" t="s">
        <v>138</v>
      </c>
      <c r="Q153" s="13" t="s">
        <v>138</v>
      </c>
      <c r="R153" s="9" t="s">
        <v>133</v>
      </c>
      <c r="S153" s="13">
        <v>1</v>
      </c>
      <c r="T153" s="13">
        <v>1</v>
      </c>
    </row>
    <row r="154" spans="1:20" ht="14.4" thickTop="1" thickBot="1" x14ac:dyDescent="0.25"/>
    <row r="155" spans="1:20" ht="14.4" thickTop="1" thickBot="1" x14ac:dyDescent="0.25">
      <c r="A155">
        <f>A152+1</f>
        <v>48</v>
      </c>
      <c r="B155" s="9">
        <v>1</v>
      </c>
      <c r="C155" s="13">
        <v>0</v>
      </c>
      <c r="D155" s="13">
        <v>-1</v>
      </c>
      <c r="E155" s="6" t="s">
        <v>144</v>
      </c>
      <c r="F155" s="13">
        <v>0</v>
      </c>
      <c r="H155" s="9" t="s">
        <v>132</v>
      </c>
      <c r="I155" s="13" t="s">
        <v>138</v>
      </c>
      <c r="J155" s="13" t="s">
        <v>138</v>
      </c>
      <c r="K155" s="9" t="s">
        <v>132</v>
      </c>
      <c r="L155" s="13">
        <v>1</v>
      </c>
      <c r="M155" s="13">
        <v>1</v>
      </c>
      <c r="O155" s="9" t="s">
        <v>132</v>
      </c>
      <c r="P155" s="13" t="s">
        <v>138</v>
      </c>
      <c r="Q155" s="13" t="s">
        <v>138</v>
      </c>
      <c r="R155" s="9" t="s">
        <v>132</v>
      </c>
      <c r="S155" s="13">
        <v>1</v>
      </c>
      <c r="T155" s="13">
        <v>1</v>
      </c>
    </row>
    <row r="156" spans="1:20" ht="14.4" thickTop="1" thickBot="1" x14ac:dyDescent="0.25">
      <c r="B156" s="9">
        <v>2</v>
      </c>
      <c r="C156" s="13">
        <v>1</v>
      </c>
      <c r="D156" s="13">
        <v>1</v>
      </c>
      <c r="E156" s="6" t="s">
        <v>145</v>
      </c>
      <c r="F156" s="13">
        <v>0</v>
      </c>
      <c r="H156" s="9" t="s">
        <v>133</v>
      </c>
      <c r="I156" s="13" t="s">
        <v>138</v>
      </c>
      <c r="J156" s="13" t="s">
        <v>138</v>
      </c>
      <c r="K156" s="9" t="s">
        <v>133</v>
      </c>
      <c r="L156" s="13" t="s">
        <v>138</v>
      </c>
      <c r="M156" s="13" t="s">
        <v>138</v>
      </c>
      <c r="O156" s="9" t="s">
        <v>133</v>
      </c>
      <c r="P156" s="13" t="s">
        <v>138</v>
      </c>
      <c r="Q156" s="13" t="s">
        <v>138</v>
      </c>
      <c r="R156" s="9" t="s">
        <v>133</v>
      </c>
      <c r="S156" s="13">
        <v>1</v>
      </c>
      <c r="T156" s="13">
        <v>1</v>
      </c>
    </row>
    <row r="157" spans="1:20" ht="14.4" thickTop="1" thickBot="1" x14ac:dyDescent="0.25"/>
    <row r="158" spans="1:20" ht="14.4" thickTop="1" thickBot="1" x14ac:dyDescent="0.25">
      <c r="A158">
        <f>A155+1</f>
        <v>49</v>
      </c>
      <c r="B158" s="9">
        <v>1</v>
      </c>
      <c r="C158" s="13">
        <v>0</v>
      </c>
      <c r="D158" s="13">
        <v>0</v>
      </c>
      <c r="E158" s="6" t="s">
        <v>144</v>
      </c>
      <c r="F158" s="13">
        <v>0</v>
      </c>
      <c r="H158" s="9" t="s">
        <v>132</v>
      </c>
      <c r="I158" s="13" t="s">
        <v>138</v>
      </c>
      <c r="J158" s="13">
        <v>1</v>
      </c>
      <c r="K158" s="9" t="s">
        <v>132</v>
      </c>
      <c r="L158" s="13" t="s">
        <v>138</v>
      </c>
      <c r="M158" s="13" t="s">
        <v>138</v>
      </c>
      <c r="O158" s="9" t="s">
        <v>132</v>
      </c>
      <c r="P158" s="13" t="s">
        <v>138</v>
      </c>
      <c r="Q158" s="13" t="s">
        <v>138</v>
      </c>
      <c r="R158" s="9" t="s">
        <v>132</v>
      </c>
      <c r="S158" s="13">
        <v>1</v>
      </c>
      <c r="T158" s="13">
        <v>1</v>
      </c>
    </row>
    <row r="159" spans="1:20" ht="14.4" thickTop="1" thickBot="1" x14ac:dyDescent="0.25">
      <c r="B159" s="9">
        <v>2</v>
      </c>
      <c r="C159" s="13">
        <v>1</v>
      </c>
      <c r="D159" s="13">
        <v>-1</v>
      </c>
      <c r="E159" s="6" t="s">
        <v>145</v>
      </c>
      <c r="F159" s="13">
        <v>0</v>
      </c>
      <c r="H159" s="9" t="s">
        <v>133</v>
      </c>
      <c r="I159" s="13" t="s">
        <v>138</v>
      </c>
      <c r="J159" s="13">
        <v>1</v>
      </c>
      <c r="K159" s="9" t="s">
        <v>133</v>
      </c>
      <c r="L159" s="13" t="s">
        <v>138</v>
      </c>
      <c r="M159" s="13" t="s">
        <v>138</v>
      </c>
      <c r="O159" s="9" t="s">
        <v>133</v>
      </c>
      <c r="P159" s="13" t="s">
        <v>138</v>
      </c>
      <c r="Q159" s="13" t="s">
        <v>138</v>
      </c>
      <c r="R159" s="9" t="s">
        <v>133</v>
      </c>
      <c r="S159" s="13">
        <v>1</v>
      </c>
      <c r="T159" s="13">
        <v>1</v>
      </c>
    </row>
    <row r="160" spans="1:20" ht="14.4" thickTop="1" thickBot="1" x14ac:dyDescent="0.25"/>
    <row r="161" spans="1:20" ht="14.4" thickTop="1" thickBot="1" x14ac:dyDescent="0.25">
      <c r="A161">
        <f>A158+1</f>
        <v>50</v>
      </c>
      <c r="B161" s="9">
        <v>1</v>
      </c>
      <c r="C161" s="13">
        <v>0</v>
      </c>
      <c r="D161" s="13">
        <v>0</v>
      </c>
      <c r="E161" s="6" t="s">
        <v>144</v>
      </c>
      <c r="F161" s="13">
        <v>0</v>
      </c>
      <c r="H161" s="9" t="s">
        <v>132</v>
      </c>
      <c r="I161" s="13" t="s">
        <v>138</v>
      </c>
      <c r="J161" s="13">
        <v>1</v>
      </c>
      <c r="K161" s="9" t="s">
        <v>132</v>
      </c>
      <c r="L161" s="13" t="s">
        <v>138</v>
      </c>
      <c r="M161" s="13" t="s">
        <v>138</v>
      </c>
      <c r="O161" s="9" t="s">
        <v>132</v>
      </c>
      <c r="P161" s="13" t="s">
        <v>138</v>
      </c>
      <c r="Q161" s="13" t="s">
        <v>138</v>
      </c>
      <c r="R161" s="9" t="s">
        <v>132</v>
      </c>
      <c r="S161" s="13">
        <v>1</v>
      </c>
      <c r="T161" s="13">
        <v>1</v>
      </c>
    </row>
    <row r="162" spans="1:20" ht="14.4" thickTop="1" thickBot="1" x14ac:dyDescent="0.25">
      <c r="B162" s="9">
        <v>2</v>
      </c>
      <c r="C162" s="13">
        <v>1</v>
      </c>
      <c r="D162" s="13">
        <v>0</v>
      </c>
      <c r="E162" s="6" t="s">
        <v>145</v>
      </c>
      <c r="F162" s="13">
        <v>0</v>
      </c>
      <c r="H162" s="9" t="s">
        <v>133</v>
      </c>
      <c r="I162" s="13" t="s">
        <v>138</v>
      </c>
      <c r="J162" s="13">
        <v>1</v>
      </c>
      <c r="K162" s="9" t="s">
        <v>133</v>
      </c>
      <c r="L162" s="13" t="s">
        <v>138</v>
      </c>
      <c r="M162" s="13" t="s">
        <v>138</v>
      </c>
      <c r="O162" s="9" t="s">
        <v>133</v>
      </c>
      <c r="P162" s="13" t="s">
        <v>138</v>
      </c>
      <c r="Q162" s="13" t="s">
        <v>138</v>
      </c>
      <c r="R162" s="9" t="s">
        <v>133</v>
      </c>
      <c r="S162" s="13">
        <v>1</v>
      </c>
      <c r="T162" s="13">
        <v>1</v>
      </c>
    </row>
    <row r="163" spans="1:20" ht="14.4" thickTop="1" thickBot="1" x14ac:dyDescent="0.25"/>
    <row r="164" spans="1:20" ht="14.4" thickTop="1" thickBot="1" x14ac:dyDescent="0.25">
      <c r="A164">
        <f>A161+1</f>
        <v>51</v>
      </c>
      <c r="B164" s="9">
        <v>1</v>
      </c>
      <c r="C164" s="13">
        <v>0</v>
      </c>
      <c r="D164" s="13">
        <v>0</v>
      </c>
      <c r="E164" s="6" t="s">
        <v>144</v>
      </c>
      <c r="F164" s="13">
        <v>0</v>
      </c>
      <c r="H164" s="9" t="s">
        <v>132</v>
      </c>
      <c r="I164" s="13" t="s">
        <v>138</v>
      </c>
      <c r="J164" s="13" t="s">
        <v>138</v>
      </c>
      <c r="K164" s="9" t="s">
        <v>132</v>
      </c>
      <c r="L164" s="13" t="s">
        <v>138</v>
      </c>
      <c r="M164" s="13" t="s">
        <v>138</v>
      </c>
      <c r="O164" s="9" t="s">
        <v>132</v>
      </c>
      <c r="P164" s="13" t="s">
        <v>138</v>
      </c>
      <c r="Q164" s="13" t="s">
        <v>138</v>
      </c>
      <c r="R164" s="9" t="s">
        <v>132</v>
      </c>
      <c r="S164" s="13">
        <v>1</v>
      </c>
      <c r="T164" s="13">
        <v>1</v>
      </c>
    </row>
    <row r="165" spans="1:20" ht="14.4" thickTop="1" thickBot="1" x14ac:dyDescent="0.25">
      <c r="B165" s="9">
        <v>2</v>
      </c>
      <c r="C165" s="13">
        <v>1</v>
      </c>
      <c r="D165" s="13">
        <v>1</v>
      </c>
      <c r="E165" s="6" t="s">
        <v>145</v>
      </c>
      <c r="F165" s="13">
        <v>0</v>
      </c>
      <c r="H165" s="9" t="s">
        <v>133</v>
      </c>
      <c r="I165" s="13" t="s">
        <v>138</v>
      </c>
      <c r="J165" s="13" t="s">
        <v>138</v>
      </c>
      <c r="K165" s="9" t="s">
        <v>133</v>
      </c>
      <c r="L165" s="13" t="s">
        <v>138</v>
      </c>
      <c r="M165" s="13" t="s">
        <v>138</v>
      </c>
      <c r="O165" s="9" t="s">
        <v>133</v>
      </c>
      <c r="P165" s="13" t="s">
        <v>138</v>
      </c>
      <c r="Q165" s="13" t="s">
        <v>138</v>
      </c>
      <c r="R165" s="9" t="s">
        <v>133</v>
      </c>
      <c r="S165" s="13">
        <v>1</v>
      </c>
      <c r="T165" s="13">
        <v>1</v>
      </c>
    </row>
    <row r="166" spans="1:20" ht="14.4" thickTop="1" thickBot="1" x14ac:dyDescent="0.25"/>
    <row r="167" spans="1:20" ht="14.4" thickTop="1" thickBot="1" x14ac:dyDescent="0.25">
      <c r="A167">
        <f>A164+1</f>
        <v>52</v>
      </c>
      <c r="B167" s="9">
        <v>1</v>
      </c>
      <c r="C167" s="13">
        <v>0</v>
      </c>
      <c r="D167" s="13">
        <v>1</v>
      </c>
      <c r="E167" s="6" t="s">
        <v>144</v>
      </c>
      <c r="F167" s="13">
        <v>0</v>
      </c>
      <c r="H167" s="9" t="s">
        <v>132</v>
      </c>
      <c r="I167" s="13" t="s">
        <v>138</v>
      </c>
      <c r="J167" s="13" t="s">
        <v>138</v>
      </c>
      <c r="K167" s="9" t="s">
        <v>132</v>
      </c>
      <c r="L167" s="13" t="s">
        <v>138</v>
      </c>
      <c r="M167" s="13" t="s">
        <v>138</v>
      </c>
      <c r="O167" s="9" t="s">
        <v>132</v>
      </c>
      <c r="P167" s="13" t="s">
        <v>138</v>
      </c>
      <c r="Q167" s="13" t="s">
        <v>138</v>
      </c>
      <c r="R167" s="9" t="s">
        <v>132</v>
      </c>
      <c r="S167" s="13">
        <v>1</v>
      </c>
      <c r="T167" s="13">
        <v>1</v>
      </c>
    </row>
    <row r="168" spans="1:20" ht="14.4" thickTop="1" thickBot="1" x14ac:dyDescent="0.25">
      <c r="B168" s="9">
        <v>2</v>
      </c>
      <c r="C168" s="13">
        <v>1</v>
      </c>
      <c r="D168" s="13">
        <v>-1</v>
      </c>
      <c r="E168" s="6" t="s">
        <v>145</v>
      </c>
      <c r="F168" s="13">
        <v>0</v>
      </c>
      <c r="H168" s="9" t="s">
        <v>133</v>
      </c>
      <c r="I168" s="13" t="s">
        <v>138</v>
      </c>
      <c r="J168" s="13">
        <v>1</v>
      </c>
      <c r="K168" s="9" t="s">
        <v>133</v>
      </c>
      <c r="L168" s="13" t="s">
        <v>138</v>
      </c>
      <c r="M168" s="13">
        <v>1</v>
      </c>
      <c r="O168" s="9" t="s">
        <v>133</v>
      </c>
      <c r="P168" s="13" t="s">
        <v>138</v>
      </c>
      <c r="Q168" s="13" t="s">
        <v>138</v>
      </c>
      <c r="R168" s="9" t="s">
        <v>133</v>
      </c>
      <c r="S168" s="13">
        <v>1</v>
      </c>
      <c r="T168" s="13">
        <v>1</v>
      </c>
    </row>
    <row r="169" spans="1:20" ht="14.4" thickTop="1" thickBot="1" x14ac:dyDescent="0.25"/>
    <row r="170" spans="1:20" ht="14.4" thickTop="1" thickBot="1" x14ac:dyDescent="0.25">
      <c r="A170">
        <f>A167+1</f>
        <v>53</v>
      </c>
      <c r="B170" s="9">
        <v>1</v>
      </c>
      <c r="C170" s="13">
        <v>0</v>
      </c>
      <c r="D170" s="13">
        <v>1</v>
      </c>
      <c r="E170" s="6" t="s">
        <v>144</v>
      </c>
      <c r="F170" s="13">
        <v>0</v>
      </c>
      <c r="H170" s="9" t="s">
        <v>132</v>
      </c>
      <c r="I170" s="13" t="s">
        <v>138</v>
      </c>
      <c r="J170" s="13" t="s">
        <v>138</v>
      </c>
      <c r="K170" s="9" t="s">
        <v>132</v>
      </c>
      <c r="L170" s="13" t="s">
        <v>138</v>
      </c>
      <c r="M170" s="13" t="s">
        <v>138</v>
      </c>
      <c r="O170" s="9" t="s">
        <v>132</v>
      </c>
      <c r="P170" s="13" t="s">
        <v>138</v>
      </c>
      <c r="Q170" s="13" t="s">
        <v>138</v>
      </c>
      <c r="R170" s="9" t="s">
        <v>132</v>
      </c>
      <c r="S170" s="13">
        <v>1</v>
      </c>
      <c r="T170" s="13">
        <v>1</v>
      </c>
    </row>
    <row r="171" spans="1:20" ht="14.4" thickTop="1" thickBot="1" x14ac:dyDescent="0.25">
      <c r="B171" s="9">
        <v>2</v>
      </c>
      <c r="C171" s="13">
        <v>1</v>
      </c>
      <c r="D171" s="13">
        <v>0</v>
      </c>
      <c r="E171" s="6" t="s">
        <v>145</v>
      </c>
      <c r="F171" s="13">
        <v>0</v>
      </c>
      <c r="H171" s="9" t="s">
        <v>133</v>
      </c>
      <c r="I171" s="13" t="s">
        <v>138</v>
      </c>
      <c r="J171" s="13">
        <v>1</v>
      </c>
      <c r="K171" s="9" t="s">
        <v>133</v>
      </c>
      <c r="L171" s="13" t="s">
        <v>138</v>
      </c>
      <c r="M171" s="13">
        <v>1</v>
      </c>
      <c r="O171" s="9" t="s">
        <v>133</v>
      </c>
      <c r="P171" s="13" t="s">
        <v>138</v>
      </c>
      <c r="Q171" s="13" t="s">
        <v>138</v>
      </c>
      <c r="R171" s="9" t="s">
        <v>133</v>
      </c>
      <c r="S171" s="13">
        <v>1</v>
      </c>
      <c r="T171" s="13">
        <v>1</v>
      </c>
    </row>
    <row r="172" spans="1:20" ht="14.4" thickTop="1" thickBot="1" x14ac:dyDescent="0.25"/>
    <row r="173" spans="1:20" ht="14.4" thickTop="1" thickBot="1" x14ac:dyDescent="0.25">
      <c r="A173">
        <f>A170+1</f>
        <v>54</v>
      </c>
      <c r="B173" s="9">
        <v>1</v>
      </c>
      <c r="C173" s="13">
        <v>0</v>
      </c>
      <c r="D173" s="13">
        <v>1</v>
      </c>
      <c r="E173" s="6" t="s">
        <v>144</v>
      </c>
      <c r="F173" s="13">
        <v>0</v>
      </c>
      <c r="H173" s="9" t="s">
        <v>132</v>
      </c>
      <c r="I173" s="13" t="s">
        <v>138</v>
      </c>
      <c r="J173" s="13" t="s">
        <v>138</v>
      </c>
      <c r="K173" s="9" t="s">
        <v>132</v>
      </c>
      <c r="L173" s="13" t="s">
        <v>138</v>
      </c>
      <c r="M173" s="13" t="s">
        <v>138</v>
      </c>
      <c r="O173" s="9" t="s">
        <v>132</v>
      </c>
      <c r="P173" s="13" t="s">
        <v>138</v>
      </c>
      <c r="Q173" s="13" t="s">
        <v>138</v>
      </c>
      <c r="R173" s="9" t="s">
        <v>132</v>
      </c>
      <c r="S173" s="13">
        <v>1</v>
      </c>
      <c r="T173" s="13">
        <v>1</v>
      </c>
    </row>
    <row r="174" spans="1:20" ht="14.4" thickTop="1" thickBot="1" x14ac:dyDescent="0.25">
      <c r="B174" s="9">
        <v>2</v>
      </c>
      <c r="C174" s="13">
        <v>1</v>
      </c>
      <c r="D174" s="13">
        <v>1</v>
      </c>
      <c r="E174" s="6" t="s">
        <v>145</v>
      </c>
      <c r="F174" s="13">
        <v>0</v>
      </c>
      <c r="H174" s="9" t="s">
        <v>133</v>
      </c>
      <c r="I174" s="13" t="s">
        <v>138</v>
      </c>
      <c r="J174" s="13" t="s">
        <v>138</v>
      </c>
      <c r="K174" s="9" t="s">
        <v>133</v>
      </c>
      <c r="L174" s="13">
        <v>1</v>
      </c>
      <c r="M174" s="13">
        <v>1</v>
      </c>
      <c r="O174" s="9" t="s">
        <v>133</v>
      </c>
      <c r="P174" s="13" t="s">
        <v>138</v>
      </c>
      <c r="Q174" s="13" t="s">
        <v>138</v>
      </c>
      <c r="R174" s="9" t="s">
        <v>133</v>
      </c>
      <c r="S174" s="13">
        <v>1</v>
      </c>
      <c r="T174" s="13">
        <v>1</v>
      </c>
    </row>
    <row r="175" spans="1:20" ht="14.4" thickTop="1" thickBot="1" x14ac:dyDescent="0.25"/>
    <row r="176" spans="1:20" ht="14.4" thickTop="1" thickBot="1" x14ac:dyDescent="0.25">
      <c r="A176">
        <f>A173+1</f>
        <v>55</v>
      </c>
      <c r="B176" s="9">
        <v>1</v>
      </c>
      <c r="C176" s="13">
        <v>1</v>
      </c>
      <c r="D176" s="13">
        <v>-1</v>
      </c>
      <c r="E176" s="6" t="s">
        <v>144</v>
      </c>
      <c r="F176" s="13">
        <v>0</v>
      </c>
      <c r="H176" s="9" t="s">
        <v>132</v>
      </c>
      <c r="I176" s="13" t="s">
        <v>138</v>
      </c>
      <c r="J176" s="13" t="s">
        <v>138</v>
      </c>
      <c r="K176" s="9" t="s">
        <v>132</v>
      </c>
      <c r="L176" s="13">
        <v>1</v>
      </c>
      <c r="M176" s="13">
        <v>1</v>
      </c>
      <c r="O176" s="9" t="s">
        <v>132</v>
      </c>
      <c r="P176" s="13" t="s">
        <v>138</v>
      </c>
      <c r="Q176" s="13" t="s">
        <v>138</v>
      </c>
      <c r="R176" s="9" t="s">
        <v>132</v>
      </c>
      <c r="S176" s="13">
        <v>1</v>
      </c>
      <c r="T176" s="13">
        <v>1</v>
      </c>
    </row>
    <row r="177" spans="1:20" ht="14.4" thickTop="1" thickBot="1" x14ac:dyDescent="0.25">
      <c r="B177" s="9">
        <v>2</v>
      </c>
      <c r="C177" s="13">
        <v>-1</v>
      </c>
      <c r="D177" s="13">
        <v>-1</v>
      </c>
      <c r="E177" s="6" t="s">
        <v>145</v>
      </c>
      <c r="F177" s="13">
        <v>1</v>
      </c>
      <c r="H177" s="9" t="s">
        <v>133</v>
      </c>
      <c r="I177" s="13" t="s">
        <v>138</v>
      </c>
      <c r="J177" s="13" t="s">
        <v>138</v>
      </c>
      <c r="K177" s="9" t="s">
        <v>133</v>
      </c>
      <c r="L177" s="13" t="s">
        <v>138</v>
      </c>
      <c r="M177" s="13" t="s">
        <v>138</v>
      </c>
      <c r="O177" s="9" t="s">
        <v>133</v>
      </c>
      <c r="P177" s="13" t="s">
        <v>138</v>
      </c>
      <c r="Q177" s="13" t="s">
        <v>138</v>
      </c>
      <c r="R177" s="9" t="s">
        <v>133</v>
      </c>
      <c r="S177" s="13">
        <v>1</v>
      </c>
      <c r="T177" s="13">
        <v>1</v>
      </c>
    </row>
    <row r="178" spans="1:20" ht="14.4" thickTop="1" thickBot="1" x14ac:dyDescent="0.25"/>
    <row r="179" spans="1:20" ht="14.4" thickTop="1" thickBot="1" x14ac:dyDescent="0.25">
      <c r="A179">
        <f>A176+1</f>
        <v>56</v>
      </c>
      <c r="B179" s="9">
        <v>1</v>
      </c>
      <c r="C179" s="13">
        <v>1</v>
      </c>
      <c r="D179" s="13">
        <v>-1</v>
      </c>
      <c r="E179" s="6" t="s">
        <v>144</v>
      </c>
      <c r="F179" s="13">
        <v>1</v>
      </c>
      <c r="H179" s="9" t="s">
        <v>132</v>
      </c>
      <c r="I179" s="13">
        <v>1</v>
      </c>
      <c r="J179" s="13" t="s">
        <v>138</v>
      </c>
      <c r="K179" s="9" t="s">
        <v>132</v>
      </c>
      <c r="L179" s="13">
        <v>1</v>
      </c>
      <c r="M179" s="13" t="s">
        <v>138</v>
      </c>
      <c r="O179" s="9" t="s">
        <v>132</v>
      </c>
      <c r="P179" s="13" t="s">
        <v>138</v>
      </c>
      <c r="Q179" s="13" t="s">
        <v>138</v>
      </c>
      <c r="R179" s="9" t="s">
        <v>132</v>
      </c>
      <c r="S179" s="13">
        <v>1</v>
      </c>
      <c r="T179" s="13">
        <v>1</v>
      </c>
    </row>
    <row r="180" spans="1:20" ht="14.4" thickTop="1" thickBot="1" x14ac:dyDescent="0.25">
      <c r="B180" s="9">
        <v>2</v>
      </c>
      <c r="C180" s="13">
        <v>-1</v>
      </c>
      <c r="D180" s="13">
        <v>0</v>
      </c>
      <c r="E180" s="6" t="s">
        <v>145</v>
      </c>
      <c r="F180" s="13">
        <v>1</v>
      </c>
      <c r="H180" s="9" t="s">
        <v>133</v>
      </c>
      <c r="I180" s="13" t="s">
        <v>138</v>
      </c>
      <c r="J180" s="13" t="s">
        <v>138</v>
      </c>
      <c r="K180" s="9" t="s">
        <v>133</v>
      </c>
      <c r="L180" s="13" t="s">
        <v>138</v>
      </c>
      <c r="M180" s="13" t="s">
        <v>138</v>
      </c>
      <c r="O180" s="9" t="s">
        <v>133</v>
      </c>
      <c r="P180" s="13" t="s">
        <v>138</v>
      </c>
      <c r="Q180" s="13" t="s">
        <v>138</v>
      </c>
      <c r="R180" s="9" t="s">
        <v>133</v>
      </c>
      <c r="S180" s="13">
        <v>1</v>
      </c>
      <c r="T180" s="13">
        <v>1</v>
      </c>
    </row>
    <row r="181" spans="1:20" ht="14.4" thickTop="1" thickBot="1" x14ac:dyDescent="0.25"/>
    <row r="182" spans="1:20" ht="14.4" thickTop="1" thickBot="1" x14ac:dyDescent="0.25">
      <c r="A182">
        <f>A179+1</f>
        <v>57</v>
      </c>
      <c r="B182" s="9">
        <v>1</v>
      </c>
      <c r="C182" s="13">
        <v>1</v>
      </c>
      <c r="D182" s="13">
        <v>-1</v>
      </c>
      <c r="E182" s="6" t="s">
        <v>144</v>
      </c>
      <c r="F182" s="13">
        <v>1</v>
      </c>
      <c r="H182" s="9" t="s">
        <v>132</v>
      </c>
      <c r="I182" s="13">
        <v>1</v>
      </c>
      <c r="J182" s="13" t="s">
        <v>138</v>
      </c>
      <c r="K182" s="9" t="s">
        <v>132</v>
      </c>
      <c r="L182" s="13">
        <v>1</v>
      </c>
      <c r="M182" s="13" t="s">
        <v>138</v>
      </c>
      <c r="O182" s="9" t="s">
        <v>132</v>
      </c>
      <c r="P182" s="13" t="s">
        <v>138</v>
      </c>
      <c r="Q182" s="13" t="s">
        <v>138</v>
      </c>
      <c r="R182" s="9" t="s">
        <v>132</v>
      </c>
      <c r="S182" s="13">
        <v>1</v>
      </c>
      <c r="T182" s="13">
        <v>1</v>
      </c>
    </row>
    <row r="183" spans="1:20" ht="14.4" thickTop="1" thickBot="1" x14ac:dyDescent="0.25">
      <c r="B183" s="9">
        <v>2</v>
      </c>
      <c r="C183" s="13">
        <v>-1</v>
      </c>
      <c r="D183" s="13">
        <v>1</v>
      </c>
      <c r="E183" s="6" t="s">
        <v>145</v>
      </c>
      <c r="F183" s="13">
        <v>1</v>
      </c>
      <c r="H183" s="9" t="s">
        <v>133</v>
      </c>
      <c r="I183" s="13" t="s">
        <v>138</v>
      </c>
      <c r="J183" s="13" t="s">
        <v>138</v>
      </c>
      <c r="K183" s="9" t="s">
        <v>133</v>
      </c>
      <c r="L183" s="13" t="s">
        <v>138</v>
      </c>
      <c r="M183" s="13" t="s">
        <v>138</v>
      </c>
      <c r="O183" s="9" t="s">
        <v>133</v>
      </c>
      <c r="P183" s="13" t="s">
        <v>138</v>
      </c>
      <c r="Q183" s="13" t="s">
        <v>138</v>
      </c>
      <c r="R183" s="9" t="s">
        <v>133</v>
      </c>
      <c r="S183" s="13">
        <v>1</v>
      </c>
      <c r="T183" s="13">
        <v>1</v>
      </c>
    </row>
    <row r="184" spans="1:20" ht="14.4" thickTop="1" thickBot="1" x14ac:dyDescent="0.25"/>
    <row r="185" spans="1:20" ht="14.4" thickTop="1" thickBot="1" x14ac:dyDescent="0.25">
      <c r="A185">
        <f>A182+1</f>
        <v>58</v>
      </c>
      <c r="B185" s="9">
        <v>1</v>
      </c>
      <c r="C185" s="13">
        <v>1</v>
      </c>
      <c r="D185" s="13">
        <v>0</v>
      </c>
      <c r="E185" s="6" t="s">
        <v>144</v>
      </c>
      <c r="F185" s="13">
        <v>0</v>
      </c>
      <c r="H185" s="9" t="s">
        <v>132</v>
      </c>
      <c r="I185" s="13" t="s">
        <v>138</v>
      </c>
      <c r="J185" s="13" t="s">
        <v>138</v>
      </c>
      <c r="K185" s="9" t="s">
        <v>132</v>
      </c>
      <c r="L185" s="13">
        <v>1</v>
      </c>
      <c r="M185" s="13">
        <v>1</v>
      </c>
      <c r="O185" s="9" t="s">
        <v>132</v>
      </c>
      <c r="P185" s="13" t="s">
        <v>138</v>
      </c>
      <c r="Q185" s="13" t="s">
        <v>138</v>
      </c>
      <c r="R185" s="9" t="s">
        <v>132</v>
      </c>
      <c r="S185" s="13">
        <v>1</v>
      </c>
      <c r="T185" s="13">
        <v>1</v>
      </c>
    </row>
    <row r="186" spans="1:20" ht="14.4" thickTop="1" thickBot="1" x14ac:dyDescent="0.25">
      <c r="B186" s="9">
        <v>2</v>
      </c>
      <c r="C186" s="13">
        <v>-1</v>
      </c>
      <c r="D186" s="13">
        <v>-1</v>
      </c>
      <c r="E186" s="6" t="s">
        <v>145</v>
      </c>
      <c r="F186" s="13">
        <v>1</v>
      </c>
      <c r="H186" s="9" t="s">
        <v>133</v>
      </c>
      <c r="I186" s="13" t="s">
        <v>138</v>
      </c>
      <c r="J186" s="13" t="s">
        <v>138</v>
      </c>
      <c r="K186" s="9" t="s">
        <v>133</v>
      </c>
      <c r="L186" s="13" t="s">
        <v>138</v>
      </c>
      <c r="M186" s="13" t="s">
        <v>138</v>
      </c>
      <c r="O186" s="9" t="s">
        <v>133</v>
      </c>
      <c r="P186" s="13" t="s">
        <v>138</v>
      </c>
      <c r="Q186" s="13" t="s">
        <v>138</v>
      </c>
      <c r="R186" s="9" t="s">
        <v>133</v>
      </c>
      <c r="S186" s="13">
        <v>1</v>
      </c>
      <c r="T186" s="13">
        <v>1</v>
      </c>
    </row>
    <row r="187" spans="1:20" ht="14.4" thickTop="1" thickBot="1" x14ac:dyDescent="0.25"/>
    <row r="188" spans="1:20" ht="14.4" thickTop="1" thickBot="1" x14ac:dyDescent="0.25">
      <c r="A188">
        <f>A185+1</f>
        <v>59</v>
      </c>
      <c r="B188" s="9">
        <v>1</v>
      </c>
      <c r="C188" s="13">
        <v>1</v>
      </c>
      <c r="D188" s="13">
        <v>0</v>
      </c>
      <c r="E188" s="6" t="s">
        <v>144</v>
      </c>
      <c r="F188" s="13">
        <v>0</v>
      </c>
      <c r="H188" s="9" t="s">
        <v>132</v>
      </c>
      <c r="I188" s="13">
        <v>1</v>
      </c>
      <c r="J188" s="13" t="s">
        <v>138</v>
      </c>
      <c r="K188" s="9" t="s">
        <v>132</v>
      </c>
      <c r="L188" s="13">
        <v>1</v>
      </c>
      <c r="M188" s="13" t="s">
        <v>138</v>
      </c>
      <c r="O188" s="9" t="s">
        <v>132</v>
      </c>
      <c r="P188" s="13" t="s">
        <v>138</v>
      </c>
      <c r="Q188" s="13" t="s">
        <v>138</v>
      </c>
      <c r="R188" s="9" t="s">
        <v>132</v>
      </c>
      <c r="S188" s="13">
        <v>1</v>
      </c>
      <c r="T188" s="13">
        <v>1</v>
      </c>
    </row>
    <row r="189" spans="1:20" ht="14.4" thickTop="1" thickBot="1" x14ac:dyDescent="0.25">
      <c r="B189" s="9">
        <v>2</v>
      </c>
      <c r="C189" s="13">
        <v>-1</v>
      </c>
      <c r="D189" s="13">
        <v>0</v>
      </c>
      <c r="E189" s="6" t="s">
        <v>145</v>
      </c>
      <c r="F189" s="13">
        <v>1</v>
      </c>
      <c r="H189" s="9" t="s">
        <v>133</v>
      </c>
      <c r="I189" s="13" t="s">
        <v>138</v>
      </c>
      <c r="J189" s="13" t="s">
        <v>138</v>
      </c>
      <c r="K189" s="9" t="s">
        <v>133</v>
      </c>
      <c r="L189" s="13" t="s">
        <v>138</v>
      </c>
      <c r="M189" s="13" t="s">
        <v>138</v>
      </c>
      <c r="O189" s="9" t="s">
        <v>133</v>
      </c>
      <c r="P189" s="13" t="s">
        <v>138</v>
      </c>
      <c r="Q189" s="13" t="s">
        <v>138</v>
      </c>
      <c r="R189" s="9" t="s">
        <v>133</v>
      </c>
      <c r="S189" s="13">
        <v>1</v>
      </c>
      <c r="T189" s="13">
        <v>1</v>
      </c>
    </row>
    <row r="190" spans="1:20" ht="14.4" thickTop="1" thickBot="1" x14ac:dyDescent="0.25"/>
    <row r="191" spans="1:20" ht="14.4" thickTop="1" thickBot="1" x14ac:dyDescent="0.25">
      <c r="A191">
        <f>A188+1</f>
        <v>60</v>
      </c>
      <c r="B191" s="9">
        <v>1</v>
      </c>
      <c r="C191" s="13">
        <v>1</v>
      </c>
      <c r="D191" s="13">
        <v>0</v>
      </c>
      <c r="E191" s="6" t="s">
        <v>144</v>
      </c>
      <c r="F191" s="13">
        <v>1</v>
      </c>
      <c r="H191" s="9" t="s">
        <v>132</v>
      </c>
      <c r="I191" s="13">
        <v>1</v>
      </c>
      <c r="J191" s="13" t="s">
        <v>138</v>
      </c>
      <c r="K191" s="9" t="s">
        <v>132</v>
      </c>
      <c r="L191" s="13">
        <v>1</v>
      </c>
      <c r="M191" s="13" t="s">
        <v>138</v>
      </c>
      <c r="O191" s="9" t="s">
        <v>132</v>
      </c>
      <c r="P191" s="13" t="s">
        <v>138</v>
      </c>
      <c r="Q191" s="13" t="s">
        <v>138</v>
      </c>
      <c r="R191" s="9" t="s">
        <v>132</v>
      </c>
      <c r="S191" s="13">
        <v>1</v>
      </c>
      <c r="T191" s="13">
        <v>1</v>
      </c>
    </row>
    <row r="192" spans="1:20" ht="14.4" thickTop="1" thickBot="1" x14ac:dyDescent="0.25">
      <c r="B192" s="9">
        <v>2</v>
      </c>
      <c r="C192" s="13">
        <v>-1</v>
      </c>
      <c r="D192" s="13">
        <v>1</v>
      </c>
      <c r="E192" s="6" t="s">
        <v>145</v>
      </c>
      <c r="F192" s="13">
        <v>1</v>
      </c>
      <c r="H192" s="9" t="s">
        <v>133</v>
      </c>
      <c r="I192" s="13" t="s">
        <v>138</v>
      </c>
      <c r="J192" s="13" t="s">
        <v>138</v>
      </c>
      <c r="K192" s="9" t="s">
        <v>133</v>
      </c>
      <c r="L192" s="13" t="s">
        <v>138</v>
      </c>
      <c r="M192" s="13" t="s">
        <v>138</v>
      </c>
      <c r="O192" s="9" t="s">
        <v>133</v>
      </c>
      <c r="P192" s="13" t="s">
        <v>138</v>
      </c>
      <c r="Q192" s="13" t="s">
        <v>138</v>
      </c>
      <c r="R192" s="9" t="s">
        <v>133</v>
      </c>
      <c r="S192" s="13">
        <v>1</v>
      </c>
      <c r="T192" s="13">
        <v>1</v>
      </c>
    </row>
    <row r="193" spans="1:20" ht="14.4" thickTop="1" thickBot="1" x14ac:dyDescent="0.25"/>
    <row r="194" spans="1:20" ht="14.4" thickTop="1" thickBot="1" x14ac:dyDescent="0.25">
      <c r="A194">
        <f>A191+1</f>
        <v>61</v>
      </c>
      <c r="B194" s="9">
        <v>1</v>
      </c>
      <c r="C194" s="13">
        <v>1</v>
      </c>
      <c r="D194" s="13">
        <v>1</v>
      </c>
      <c r="E194" s="6" t="s">
        <v>144</v>
      </c>
      <c r="F194" s="13">
        <v>0</v>
      </c>
      <c r="H194" s="9" t="s">
        <v>132</v>
      </c>
      <c r="I194" s="13" t="s">
        <v>138</v>
      </c>
      <c r="J194" s="13" t="s">
        <v>138</v>
      </c>
      <c r="K194" s="9" t="s">
        <v>132</v>
      </c>
      <c r="L194" s="13">
        <v>1</v>
      </c>
      <c r="M194" s="13">
        <v>1</v>
      </c>
      <c r="O194" s="9" t="s">
        <v>132</v>
      </c>
      <c r="P194" s="13" t="s">
        <v>138</v>
      </c>
      <c r="Q194" s="13" t="s">
        <v>138</v>
      </c>
      <c r="R194" s="9" t="s">
        <v>132</v>
      </c>
      <c r="S194" s="13">
        <v>1</v>
      </c>
      <c r="T194" s="13">
        <v>1</v>
      </c>
    </row>
    <row r="195" spans="1:20" ht="14.4" thickTop="1" thickBot="1" x14ac:dyDescent="0.25">
      <c r="B195" s="9">
        <v>2</v>
      </c>
      <c r="C195" s="13">
        <v>-1</v>
      </c>
      <c r="D195" s="13">
        <v>-1</v>
      </c>
      <c r="E195" s="6" t="s">
        <v>145</v>
      </c>
      <c r="F195" s="13">
        <v>0</v>
      </c>
      <c r="H195" s="9" t="s">
        <v>133</v>
      </c>
      <c r="I195" s="13" t="s">
        <v>138</v>
      </c>
      <c r="J195" s="13" t="s">
        <v>138</v>
      </c>
      <c r="K195" s="9" t="s">
        <v>133</v>
      </c>
      <c r="L195" s="13">
        <v>1</v>
      </c>
      <c r="M195" s="13">
        <v>1</v>
      </c>
      <c r="O195" s="9" t="s">
        <v>133</v>
      </c>
      <c r="P195" s="13" t="s">
        <v>138</v>
      </c>
      <c r="Q195" s="13" t="s">
        <v>138</v>
      </c>
      <c r="R195" s="9" t="s">
        <v>133</v>
      </c>
      <c r="S195" s="13">
        <v>1</v>
      </c>
      <c r="T195" s="13">
        <v>1</v>
      </c>
    </row>
    <row r="196" spans="1:20" ht="14.4" thickTop="1" thickBot="1" x14ac:dyDescent="0.25"/>
    <row r="197" spans="1:20" ht="14.4" thickTop="1" thickBot="1" x14ac:dyDescent="0.25">
      <c r="A197">
        <f>A194+1</f>
        <v>62</v>
      </c>
      <c r="B197" s="9">
        <v>1</v>
      </c>
      <c r="C197" s="13">
        <v>1</v>
      </c>
      <c r="D197" s="13">
        <v>1</v>
      </c>
      <c r="E197" s="6" t="s">
        <v>144</v>
      </c>
      <c r="F197" s="13">
        <v>0</v>
      </c>
      <c r="H197" s="9" t="s">
        <v>132</v>
      </c>
      <c r="I197" s="13" t="s">
        <v>138</v>
      </c>
      <c r="J197" s="13" t="s">
        <v>138</v>
      </c>
      <c r="K197" s="9" t="s">
        <v>132</v>
      </c>
      <c r="L197" s="13">
        <v>1</v>
      </c>
      <c r="M197" s="13" t="s">
        <v>138</v>
      </c>
      <c r="O197" s="9" t="s">
        <v>132</v>
      </c>
      <c r="P197" s="13" t="s">
        <v>138</v>
      </c>
      <c r="Q197" s="13" t="s">
        <v>138</v>
      </c>
      <c r="R197" s="9" t="s">
        <v>132</v>
      </c>
      <c r="S197" s="13">
        <v>1</v>
      </c>
      <c r="T197" s="13">
        <v>1</v>
      </c>
    </row>
    <row r="198" spans="1:20" ht="14.4" thickTop="1" thickBot="1" x14ac:dyDescent="0.25">
      <c r="B198" s="9">
        <v>2</v>
      </c>
      <c r="C198" s="13">
        <v>-1</v>
      </c>
      <c r="D198" s="13">
        <v>0</v>
      </c>
      <c r="E198" s="6" t="s">
        <v>145</v>
      </c>
      <c r="F198" s="13">
        <v>0</v>
      </c>
      <c r="H198" s="9" t="s">
        <v>133</v>
      </c>
      <c r="I198" s="13" t="s">
        <v>138</v>
      </c>
      <c r="J198" s="13" t="s">
        <v>138</v>
      </c>
      <c r="K198" s="9" t="s">
        <v>133</v>
      </c>
      <c r="L198" s="13">
        <v>1</v>
      </c>
      <c r="M198" s="13" t="s">
        <v>138</v>
      </c>
      <c r="O198" s="9" t="s">
        <v>133</v>
      </c>
      <c r="P198" s="13" t="s">
        <v>138</v>
      </c>
      <c r="Q198" s="13" t="s">
        <v>138</v>
      </c>
      <c r="R198" s="9" t="s">
        <v>133</v>
      </c>
      <c r="S198" s="13">
        <v>1</v>
      </c>
      <c r="T198" s="13">
        <v>1</v>
      </c>
    </row>
    <row r="199" spans="1:20" ht="14.4" thickTop="1" thickBot="1" x14ac:dyDescent="0.25"/>
    <row r="200" spans="1:20" ht="14.4" thickTop="1" thickBot="1" x14ac:dyDescent="0.25">
      <c r="A200">
        <f>A197+1</f>
        <v>63</v>
      </c>
      <c r="B200" s="9">
        <v>1</v>
      </c>
      <c r="C200" s="13">
        <v>1</v>
      </c>
      <c r="D200" s="13">
        <v>1</v>
      </c>
      <c r="E200" s="6" t="s">
        <v>144</v>
      </c>
      <c r="F200" s="13">
        <v>0</v>
      </c>
      <c r="H200" s="9" t="s">
        <v>132</v>
      </c>
      <c r="I200" s="13" t="s">
        <v>138</v>
      </c>
      <c r="J200" s="13" t="s">
        <v>138</v>
      </c>
      <c r="K200" s="9" t="s">
        <v>132</v>
      </c>
      <c r="L200" s="13">
        <v>1</v>
      </c>
      <c r="M200" s="13" t="s">
        <v>138</v>
      </c>
      <c r="O200" s="9" t="s">
        <v>132</v>
      </c>
      <c r="P200" s="13" t="s">
        <v>138</v>
      </c>
      <c r="Q200" s="13" t="s">
        <v>138</v>
      </c>
      <c r="R200" s="9" t="s">
        <v>132</v>
      </c>
      <c r="S200" s="13">
        <v>1</v>
      </c>
      <c r="T200" s="13">
        <v>1</v>
      </c>
    </row>
    <row r="201" spans="1:20" ht="14.4" thickTop="1" thickBot="1" x14ac:dyDescent="0.25">
      <c r="B201" s="9">
        <v>2</v>
      </c>
      <c r="C201" s="13">
        <v>-1</v>
      </c>
      <c r="D201" s="13">
        <v>1</v>
      </c>
      <c r="E201" s="6" t="s">
        <v>145</v>
      </c>
      <c r="F201" s="13">
        <v>0</v>
      </c>
      <c r="H201" s="9" t="s">
        <v>133</v>
      </c>
      <c r="I201" s="13" t="s">
        <v>138</v>
      </c>
      <c r="J201" s="13" t="s">
        <v>138</v>
      </c>
      <c r="K201" s="9" t="s">
        <v>133</v>
      </c>
      <c r="L201" s="13">
        <v>1</v>
      </c>
      <c r="M201" s="13" t="s">
        <v>138</v>
      </c>
      <c r="O201" s="9" t="s">
        <v>133</v>
      </c>
      <c r="P201" s="13" t="s">
        <v>138</v>
      </c>
      <c r="Q201" s="13" t="s">
        <v>138</v>
      </c>
      <c r="R201" s="9" t="s">
        <v>133</v>
      </c>
      <c r="S201" s="13">
        <v>1</v>
      </c>
      <c r="T201" s="13">
        <v>1</v>
      </c>
    </row>
    <row r="202" spans="1:20" ht="14.4" thickTop="1" thickBot="1" x14ac:dyDescent="0.25"/>
    <row r="203" spans="1:20" ht="14.4" thickTop="1" thickBot="1" x14ac:dyDescent="0.25">
      <c r="A203">
        <f>A200+1</f>
        <v>64</v>
      </c>
      <c r="B203" s="9">
        <v>1</v>
      </c>
      <c r="C203" s="13">
        <v>1</v>
      </c>
      <c r="D203" s="13">
        <v>-1</v>
      </c>
      <c r="E203" s="6" t="s">
        <v>144</v>
      </c>
      <c r="F203" s="13">
        <v>0</v>
      </c>
      <c r="H203" s="9" t="s">
        <v>132</v>
      </c>
      <c r="I203" s="13" t="s">
        <v>138</v>
      </c>
      <c r="J203" s="13">
        <v>1</v>
      </c>
      <c r="K203" s="9" t="s">
        <v>132</v>
      </c>
      <c r="L203" s="13" t="s">
        <v>138</v>
      </c>
      <c r="M203" s="13">
        <v>1</v>
      </c>
      <c r="O203" s="9" t="s">
        <v>132</v>
      </c>
      <c r="P203" s="13" t="s">
        <v>138</v>
      </c>
      <c r="Q203" s="13" t="s">
        <v>138</v>
      </c>
      <c r="R203" s="9" t="s">
        <v>132</v>
      </c>
      <c r="S203" s="13">
        <v>1</v>
      </c>
      <c r="T203" s="13">
        <v>1</v>
      </c>
    </row>
    <row r="204" spans="1:20" ht="14.4" thickTop="1" thickBot="1" x14ac:dyDescent="0.25">
      <c r="B204" s="9">
        <v>2</v>
      </c>
      <c r="C204" s="13">
        <v>0</v>
      </c>
      <c r="D204" s="13">
        <v>-1</v>
      </c>
      <c r="E204" s="6" t="s">
        <v>145</v>
      </c>
      <c r="F204" s="13">
        <v>1</v>
      </c>
      <c r="H204" s="9" t="s">
        <v>133</v>
      </c>
      <c r="I204" s="13" t="s">
        <v>138</v>
      </c>
      <c r="J204" s="13" t="s">
        <v>138</v>
      </c>
      <c r="K204" s="9" t="s">
        <v>133</v>
      </c>
      <c r="L204" s="13" t="s">
        <v>138</v>
      </c>
      <c r="M204" s="13" t="s">
        <v>138</v>
      </c>
      <c r="O204" s="9" t="s">
        <v>133</v>
      </c>
      <c r="P204" s="13" t="s">
        <v>138</v>
      </c>
      <c r="Q204" s="13" t="s">
        <v>138</v>
      </c>
      <c r="R204" s="9" t="s">
        <v>133</v>
      </c>
      <c r="S204" s="13">
        <v>1</v>
      </c>
      <c r="T204" s="13">
        <v>1</v>
      </c>
    </row>
    <row r="205" spans="1:20" ht="14.4" thickTop="1" thickBot="1" x14ac:dyDescent="0.25"/>
    <row r="206" spans="1:20" ht="14.4" thickTop="1" thickBot="1" x14ac:dyDescent="0.25">
      <c r="A206">
        <f>A203+1</f>
        <v>65</v>
      </c>
      <c r="B206" s="9">
        <v>1</v>
      </c>
      <c r="C206" s="13">
        <v>1</v>
      </c>
      <c r="D206" s="13">
        <v>-1</v>
      </c>
      <c r="E206" s="6" t="s">
        <v>144</v>
      </c>
      <c r="F206" s="13">
        <v>1</v>
      </c>
      <c r="H206" s="9" t="s">
        <v>132</v>
      </c>
      <c r="I206" s="13">
        <v>1</v>
      </c>
      <c r="J206" s="13">
        <v>1</v>
      </c>
      <c r="K206" s="9" t="s">
        <v>132</v>
      </c>
      <c r="L206" s="13" t="s">
        <v>138</v>
      </c>
      <c r="M206" s="13" t="s">
        <v>138</v>
      </c>
      <c r="O206" s="9" t="s">
        <v>132</v>
      </c>
      <c r="P206" s="13" t="s">
        <v>138</v>
      </c>
      <c r="Q206" s="13" t="s">
        <v>138</v>
      </c>
      <c r="R206" s="9" t="s">
        <v>132</v>
      </c>
      <c r="S206" s="13">
        <v>1</v>
      </c>
      <c r="T206" s="13">
        <v>1</v>
      </c>
    </row>
    <row r="207" spans="1:20" ht="14.4" thickTop="1" thickBot="1" x14ac:dyDescent="0.25">
      <c r="B207" s="9">
        <v>2</v>
      </c>
      <c r="C207" s="13">
        <v>0</v>
      </c>
      <c r="D207" s="13">
        <v>0</v>
      </c>
      <c r="E207" s="6" t="s">
        <v>145</v>
      </c>
      <c r="F207" s="13">
        <v>1</v>
      </c>
      <c r="H207" s="9" t="s">
        <v>133</v>
      </c>
      <c r="I207" s="13" t="s">
        <v>138</v>
      </c>
      <c r="J207" s="13" t="s">
        <v>138</v>
      </c>
      <c r="K207" s="9" t="s">
        <v>133</v>
      </c>
      <c r="L207" s="13" t="s">
        <v>138</v>
      </c>
      <c r="M207" s="13" t="s">
        <v>138</v>
      </c>
      <c r="O207" s="9" t="s">
        <v>133</v>
      </c>
      <c r="P207" s="13" t="s">
        <v>138</v>
      </c>
      <c r="Q207" s="13" t="s">
        <v>138</v>
      </c>
      <c r="R207" s="9" t="s">
        <v>133</v>
      </c>
      <c r="S207" s="13">
        <v>1</v>
      </c>
      <c r="T207" s="13">
        <v>1</v>
      </c>
    </row>
    <row r="208" spans="1:20" ht="14.4" thickTop="1" thickBot="1" x14ac:dyDescent="0.25"/>
    <row r="209" spans="1:20" ht="14.4" thickTop="1" thickBot="1" x14ac:dyDescent="0.25">
      <c r="A209">
        <f>A206+1</f>
        <v>66</v>
      </c>
      <c r="B209" s="9">
        <v>1</v>
      </c>
      <c r="C209" s="13">
        <v>1</v>
      </c>
      <c r="D209" s="13">
        <v>-1</v>
      </c>
      <c r="E209" s="6" t="s">
        <v>144</v>
      </c>
      <c r="F209" s="13">
        <v>1</v>
      </c>
      <c r="H209" s="9" t="s">
        <v>132</v>
      </c>
      <c r="I209" s="13">
        <v>1</v>
      </c>
      <c r="J209" s="13" t="s">
        <v>138</v>
      </c>
      <c r="K209" s="9" t="s">
        <v>132</v>
      </c>
      <c r="L209" s="13">
        <v>1</v>
      </c>
      <c r="M209" s="13" t="s">
        <v>138</v>
      </c>
      <c r="O209" s="9" t="s">
        <v>132</v>
      </c>
      <c r="P209" s="13" t="s">
        <v>138</v>
      </c>
      <c r="Q209" s="13" t="s">
        <v>138</v>
      </c>
      <c r="R209" s="9" t="s">
        <v>132</v>
      </c>
      <c r="S209" s="13">
        <v>1</v>
      </c>
      <c r="T209" s="13">
        <v>1</v>
      </c>
    </row>
    <row r="210" spans="1:20" ht="14.4" thickTop="1" thickBot="1" x14ac:dyDescent="0.25">
      <c r="B210" s="9">
        <v>2</v>
      </c>
      <c r="C210" s="13">
        <v>0</v>
      </c>
      <c r="D210" s="13">
        <v>1</v>
      </c>
      <c r="E210" s="6" t="s">
        <v>145</v>
      </c>
      <c r="F210" s="13">
        <v>1</v>
      </c>
      <c r="H210" s="9" t="s">
        <v>133</v>
      </c>
      <c r="I210" s="13" t="s">
        <v>138</v>
      </c>
      <c r="J210" s="13" t="s">
        <v>138</v>
      </c>
      <c r="K210" s="9" t="s">
        <v>133</v>
      </c>
      <c r="L210" s="13" t="s">
        <v>138</v>
      </c>
      <c r="M210" s="13" t="s">
        <v>138</v>
      </c>
      <c r="O210" s="9" t="s">
        <v>133</v>
      </c>
      <c r="P210" s="13" t="s">
        <v>138</v>
      </c>
      <c r="Q210" s="13" t="s">
        <v>138</v>
      </c>
      <c r="R210" s="9" t="s">
        <v>133</v>
      </c>
      <c r="S210" s="13">
        <v>1</v>
      </c>
      <c r="T210" s="13">
        <v>1</v>
      </c>
    </row>
    <row r="211" spans="1:20" ht="14.4" thickTop="1" thickBot="1" x14ac:dyDescent="0.25"/>
    <row r="212" spans="1:20" ht="14.4" thickTop="1" thickBot="1" x14ac:dyDescent="0.25">
      <c r="A212">
        <f>A209+1</f>
        <v>67</v>
      </c>
      <c r="B212" s="9">
        <v>1</v>
      </c>
      <c r="C212" s="13">
        <v>1</v>
      </c>
      <c r="D212" s="13">
        <v>0</v>
      </c>
      <c r="E212" s="6" t="s">
        <v>144</v>
      </c>
      <c r="F212" s="13">
        <v>0</v>
      </c>
      <c r="H212" s="9" t="s">
        <v>132</v>
      </c>
      <c r="I212" s="13" t="s">
        <v>138</v>
      </c>
      <c r="J212" s="13">
        <v>1</v>
      </c>
      <c r="K212" s="9" t="s">
        <v>132</v>
      </c>
      <c r="L212" s="13" t="s">
        <v>138</v>
      </c>
      <c r="M212" s="13">
        <v>1</v>
      </c>
      <c r="O212" s="9" t="s">
        <v>132</v>
      </c>
      <c r="P212" s="13" t="s">
        <v>138</v>
      </c>
      <c r="Q212" s="13" t="s">
        <v>138</v>
      </c>
      <c r="R212" s="9" t="s">
        <v>132</v>
      </c>
      <c r="S212" s="13">
        <v>1</v>
      </c>
      <c r="T212" s="13">
        <v>1</v>
      </c>
    </row>
    <row r="213" spans="1:20" ht="14.4" thickTop="1" thickBot="1" x14ac:dyDescent="0.25">
      <c r="B213" s="9">
        <v>2</v>
      </c>
      <c r="C213" s="13">
        <v>0</v>
      </c>
      <c r="D213" s="13">
        <v>-1</v>
      </c>
      <c r="E213" s="6" t="s">
        <v>145</v>
      </c>
      <c r="F213" s="13">
        <v>1</v>
      </c>
      <c r="H213" s="9" t="s">
        <v>133</v>
      </c>
      <c r="I213" s="13" t="s">
        <v>138</v>
      </c>
      <c r="J213" s="13" t="s">
        <v>138</v>
      </c>
      <c r="K213" s="9" t="s">
        <v>133</v>
      </c>
      <c r="L213" s="13" t="s">
        <v>138</v>
      </c>
      <c r="M213" s="13" t="s">
        <v>138</v>
      </c>
      <c r="O213" s="9" t="s">
        <v>133</v>
      </c>
      <c r="P213" s="13" t="s">
        <v>138</v>
      </c>
      <c r="Q213" s="13" t="s">
        <v>138</v>
      </c>
      <c r="R213" s="9" t="s">
        <v>133</v>
      </c>
      <c r="S213" s="13">
        <v>1</v>
      </c>
      <c r="T213" s="13">
        <v>1</v>
      </c>
    </row>
    <row r="214" spans="1:20" ht="14.4" thickTop="1" thickBot="1" x14ac:dyDescent="0.25"/>
    <row r="215" spans="1:20" ht="14.4" thickTop="1" thickBot="1" x14ac:dyDescent="0.25">
      <c r="A215">
        <f>A212+1</f>
        <v>68</v>
      </c>
      <c r="B215" s="9">
        <v>1</v>
      </c>
      <c r="C215" s="13">
        <v>1</v>
      </c>
      <c r="D215" s="13">
        <v>0</v>
      </c>
      <c r="E215" s="6" t="s">
        <v>144</v>
      </c>
      <c r="F215" s="13">
        <v>1</v>
      </c>
      <c r="H215" s="9" t="s">
        <v>132</v>
      </c>
      <c r="I215" s="13">
        <v>1</v>
      </c>
      <c r="J215" s="13">
        <v>1</v>
      </c>
      <c r="K215" s="9" t="s">
        <v>132</v>
      </c>
      <c r="L215" s="13" t="s">
        <v>138</v>
      </c>
      <c r="M215" s="13" t="s">
        <v>138</v>
      </c>
      <c r="O215" s="9" t="s">
        <v>132</v>
      </c>
      <c r="P215" s="13" t="s">
        <v>138</v>
      </c>
      <c r="Q215" s="13" t="s">
        <v>138</v>
      </c>
      <c r="R215" s="9" t="s">
        <v>132</v>
      </c>
      <c r="S215" s="13">
        <v>1</v>
      </c>
      <c r="T215" s="13">
        <v>1</v>
      </c>
    </row>
    <row r="216" spans="1:20" ht="14.4" thickTop="1" thickBot="1" x14ac:dyDescent="0.25">
      <c r="B216" s="9">
        <v>2</v>
      </c>
      <c r="C216" s="13">
        <v>0</v>
      </c>
      <c r="D216" s="13">
        <v>0</v>
      </c>
      <c r="E216" s="6" t="s">
        <v>145</v>
      </c>
      <c r="F216" s="13">
        <v>1</v>
      </c>
      <c r="H216" s="9" t="s">
        <v>133</v>
      </c>
      <c r="I216" s="13" t="s">
        <v>138</v>
      </c>
      <c r="J216" s="13" t="s">
        <v>138</v>
      </c>
      <c r="K216" s="9" t="s">
        <v>133</v>
      </c>
      <c r="L216" s="13" t="s">
        <v>138</v>
      </c>
      <c r="M216" s="13" t="s">
        <v>138</v>
      </c>
      <c r="O216" s="9" t="s">
        <v>133</v>
      </c>
      <c r="P216" s="13" t="s">
        <v>138</v>
      </c>
      <c r="Q216" s="13" t="s">
        <v>138</v>
      </c>
      <c r="R216" s="9" t="s">
        <v>133</v>
      </c>
      <c r="S216" s="13">
        <v>1</v>
      </c>
      <c r="T216" s="13">
        <v>1</v>
      </c>
    </row>
    <row r="217" spans="1:20" ht="14.4" thickTop="1" thickBot="1" x14ac:dyDescent="0.25"/>
    <row r="218" spans="1:20" ht="14.4" thickTop="1" thickBot="1" x14ac:dyDescent="0.25">
      <c r="A218">
        <f>A215+1</f>
        <v>69</v>
      </c>
      <c r="B218" s="9">
        <v>1</v>
      </c>
      <c r="C218" s="13">
        <v>1</v>
      </c>
      <c r="D218" s="13">
        <v>0</v>
      </c>
      <c r="E218" s="6" t="s">
        <v>144</v>
      </c>
      <c r="F218" s="13">
        <v>1</v>
      </c>
      <c r="H218" s="9" t="s">
        <v>132</v>
      </c>
      <c r="I218" s="13">
        <v>1</v>
      </c>
      <c r="J218" s="13" t="s">
        <v>138</v>
      </c>
      <c r="K218" s="9" t="s">
        <v>132</v>
      </c>
      <c r="L218" s="13">
        <v>1</v>
      </c>
      <c r="M218" s="13" t="s">
        <v>138</v>
      </c>
      <c r="O218" s="9" t="s">
        <v>132</v>
      </c>
      <c r="P218" s="13" t="s">
        <v>138</v>
      </c>
      <c r="Q218" s="13" t="s">
        <v>138</v>
      </c>
      <c r="R218" s="9" t="s">
        <v>132</v>
      </c>
      <c r="S218" s="13">
        <v>1</v>
      </c>
      <c r="T218" s="13">
        <v>1</v>
      </c>
    </row>
    <row r="219" spans="1:20" ht="14.4" thickTop="1" thickBot="1" x14ac:dyDescent="0.25">
      <c r="B219" s="9">
        <v>2</v>
      </c>
      <c r="C219" s="13">
        <v>0</v>
      </c>
      <c r="D219" s="13">
        <v>1</v>
      </c>
      <c r="E219" s="6" t="s">
        <v>145</v>
      </c>
      <c r="F219" s="13">
        <v>1</v>
      </c>
      <c r="H219" s="9" t="s">
        <v>133</v>
      </c>
      <c r="I219" s="13" t="s">
        <v>138</v>
      </c>
      <c r="J219" s="13" t="s">
        <v>138</v>
      </c>
      <c r="K219" s="9" t="s">
        <v>133</v>
      </c>
      <c r="L219" s="13" t="s">
        <v>138</v>
      </c>
      <c r="M219" s="13" t="s">
        <v>138</v>
      </c>
      <c r="O219" s="9" t="s">
        <v>133</v>
      </c>
      <c r="P219" s="13" t="s">
        <v>138</v>
      </c>
      <c r="Q219" s="13" t="s">
        <v>138</v>
      </c>
      <c r="R219" s="9" t="s">
        <v>133</v>
      </c>
      <c r="S219" s="13">
        <v>1</v>
      </c>
      <c r="T219" s="13">
        <v>1</v>
      </c>
    </row>
    <row r="220" spans="1:20" ht="14.4" thickTop="1" thickBot="1" x14ac:dyDescent="0.25"/>
    <row r="221" spans="1:20" ht="14.4" thickTop="1" thickBot="1" x14ac:dyDescent="0.25">
      <c r="A221">
        <f>A218+1</f>
        <v>70</v>
      </c>
      <c r="B221" s="9">
        <v>1</v>
      </c>
      <c r="C221" s="13">
        <v>1</v>
      </c>
      <c r="D221" s="13">
        <v>1</v>
      </c>
      <c r="E221" s="6" t="s">
        <v>144</v>
      </c>
      <c r="F221" s="13">
        <v>0</v>
      </c>
      <c r="H221" s="9" t="s">
        <v>132</v>
      </c>
      <c r="I221" s="13" t="s">
        <v>138</v>
      </c>
      <c r="J221" s="13" t="s">
        <v>138</v>
      </c>
      <c r="K221" s="9" t="s">
        <v>132</v>
      </c>
      <c r="L221" s="13" t="s">
        <v>138</v>
      </c>
      <c r="M221" s="13">
        <v>1</v>
      </c>
      <c r="O221" s="9" t="s">
        <v>132</v>
      </c>
      <c r="P221" s="13" t="s">
        <v>138</v>
      </c>
      <c r="Q221" s="13" t="s">
        <v>138</v>
      </c>
      <c r="R221" s="9" t="s">
        <v>132</v>
      </c>
      <c r="S221" s="13">
        <v>1</v>
      </c>
      <c r="T221" s="13">
        <v>1</v>
      </c>
    </row>
    <row r="222" spans="1:20" ht="14.4" thickTop="1" thickBot="1" x14ac:dyDescent="0.25">
      <c r="B222" s="9">
        <v>2</v>
      </c>
      <c r="C222" s="13">
        <v>0</v>
      </c>
      <c r="D222" s="13">
        <v>-1</v>
      </c>
      <c r="E222" s="6" t="s">
        <v>145</v>
      </c>
      <c r="F222" s="13">
        <v>0</v>
      </c>
      <c r="H222" s="9" t="s">
        <v>133</v>
      </c>
      <c r="I222" s="13" t="s">
        <v>138</v>
      </c>
      <c r="J222" s="13" t="s">
        <v>138</v>
      </c>
      <c r="K222" s="9" t="s">
        <v>133</v>
      </c>
      <c r="L222" s="13" t="s">
        <v>138</v>
      </c>
      <c r="M222" s="13">
        <v>1</v>
      </c>
      <c r="O222" s="9" t="s">
        <v>133</v>
      </c>
      <c r="P222" s="13" t="s">
        <v>138</v>
      </c>
      <c r="Q222" s="13" t="s">
        <v>138</v>
      </c>
      <c r="R222" s="9" t="s">
        <v>133</v>
      </c>
      <c r="S222" s="13">
        <v>1</v>
      </c>
      <c r="T222" s="13">
        <v>1</v>
      </c>
    </row>
    <row r="223" spans="1:20" ht="14.4" thickTop="1" thickBot="1" x14ac:dyDescent="0.25"/>
    <row r="224" spans="1:20" ht="14.4" thickTop="1" thickBot="1" x14ac:dyDescent="0.25">
      <c r="A224">
        <f>A221+1</f>
        <v>71</v>
      </c>
      <c r="B224" s="9">
        <v>1</v>
      </c>
      <c r="C224" s="13">
        <v>1</v>
      </c>
      <c r="D224" s="13">
        <v>1</v>
      </c>
      <c r="E224" s="6" t="s">
        <v>144</v>
      </c>
      <c r="F224" s="13">
        <v>0</v>
      </c>
      <c r="H224" s="9" t="s">
        <v>132</v>
      </c>
      <c r="I224" s="13" t="s">
        <v>138</v>
      </c>
      <c r="J224" s="13" t="s">
        <v>138</v>
      </c>
      <c r="K224" s="9" t="s">
        <v>132</v>
      </c>
      <c r="L224" s="13" t="s">
        <v>138</v>
      </c>
      <c r="M224" s="13" t="s">
        <v>138</v>
      </c>
      <c r="O224" s="9" t="s">
        <v>132</v>
      </c>
      <c r="P224" s="13" t="s">
        <v>138</v>
      </c>
      <c r="Q224" s="13" t="s">
        <v>138</v>
      </c>
      <c r="R224" s="9" t="s">
        <v>132</v>
      </c>
      <c r="S224" s="13">
        <v>1</v>
      </c>
      <c r="T224" s="13">
        <v>1</v>
      </c>
    </row>
    <row r="225" spans="1:20" ht="14.4" thickTop="1" thickBot="1" x14ac:dyDescent="0.25">
      <c r="B225" s="9">
        <v>2</v>
      </c>
      <c r="C225" s="13">
        <v>0</v>
      </c>
      <c r="D225" s="13">
        <v>0</v>
      </c>
      <c r="E225" s="6" t="s">
        <v>145</v>
      </c>
      <c r="F225" s="13">
        <v>0</v>
      </c>
      <c r="H225" s="9" t="s">
        <v>133</v>
      </c>
      <c r="I225" s="13" t="s">
        <v>138</v>
      </c>
      <c r="J225" s="13" t="s">
        <v>138</v>
      </c>
      <c r="K225" s="9" t="s">
        <v>133</v>
      </c>
      <c r="L225" s="13" t="s">
        <v>138</v>
      </c>
      <c r="M225" s="13" t="s">
        <v>138</v>
      </c>
      <c r="O225" s="9" t="s">
        <v>133</v>
      </c>
      <c r="P225" s="13" t="s">
        <v>138</v>
      </c>
      <c r="Q225" s="13" t="s">
        <v>138</v>
      </c>
      <c r="R225" s="9" t="s">
        <v>133</v>
      </c>
      <c r="S225" s="13">
        <v>1</v>
      </c>
      <c r="T225" s="13">
        <v>1</v>
      </c>
    </row>
    <row r="226" spans="1:20" ht="14.4" thickTop="1" thickBot="1" x14ac:dyDescent="0.25"/>
    <row r="227" spans="1:20" ht="14.4" thickTop="1" thickBot="1" x14ac:dyDescent="0.25">
      <c r="A227">
        <f>A224+1</f>
        <v>72</v>
      </c>
      <c r="B227" s="9">
        <v>1</v>
      </c>
      <c r="C227" s="13">
        <v>1</v>
      </c>
      <c r="D227" s="13">
        <v>1</v>
      </c>
      <c r="E227" s="6" t="s">
        <v>144</v>
      </c>
      <c r="F227" s="13">
        <v>0</v>
      </c>
      <c r="H227" s="9" t="s">
        <v>132</v>
      </c>
      <c r="I227" s="13" t="s">
        <v>138</v>
      </c>
      <c r="J227" s="13" t="s">
        <v>138</v>
      </c>
      <c r="K227" s="9" t="s">
        <v>132</v>
      </c>
      <c r="L227" s="13">
        <v>1</v>
      </c>
      <c r="M227" s="13" t="s">
        <v>138</v>
      </c>
      <c r="O227" s="9" t="s">
        <v>132</v>
      </c>
      <c r="P227" s="13" t="s">
        <v>138</v>
      </c>
      <c r="Q227" s="13" t="s">
        <v>138</v>
      </c>
      <c r="R227" s="9" t="s">
        <v>132</v>
      </c>
      <c r="S227" s="13">
        <v>1</v>
      </c>
      <c r="T227" s="13">
        <v>1</v>
      </c>
    </row>
    <row r="228" spans="1:20" ht="14.4" thickTop="1" thickBot="1" x14ac:dyDescent="0.25">
      <c r="B228" s="9">
        <v>2</v>
      </c>
      <c r="C228" s="13">
        <v>0</v>
      </c>
      <c r="D228" s="13">
        <v>1</v>
      </c>
      <c r="E228" s="6" t="s">
        <v>145</v>
      </c>
      <c r="F228" s="13">
        <v>0</v>
      </c>
      <c r="H228" s="9" t="s">
        <v>133</v>
      </c>
      <c r="I228" s="13" t="s">
        <v>138</v>
      </c>
      <c r="J228" s="13" t="s">
        <v>138</v>
      </c>
      <c r="K228" s="9" t="s">
        <v>133</v>
      </c>
      <c r="L228" s="13">
        <v>1</v>
      </c>
      <c r="M228" s="13" t="s">
        <v>138</v>
      </c>
      <c r="O228" s="9" t="s">
        <v>133</v>
      </c>
      <c r="P228" s="13" t="s">
        <v>138</v>
      </c>
      <c r="Q228" s="13" t="s">
        <v>138</v>
      </c>
      <c r="R228" s="9" t="s">
        <v>133</v>
      </c>
      <c r="S228" s="13">
        <v>1</v>
      </c>
      <c r="T228" s="13">
        <v>1</v>
      </c>
    </row>
    <row r="229" spans="1:20" ht="14.4" thickTop="1" thickBot="1" x14ac:dyDescent="0.25"/>
    <row r="230" spans="1:20" ht="14.4" thickTop="1" thickBot="1" x14ac:dyDescent="0.25">
      <c r="A230">
        <f>A227+1</f>
        <v>73</v>
      </c>
      <c r="B230" s="9">
        <v>1</v>
      </c>
      <c r="C230" s="13">
        <v>1</v>
      </c>
      <c r="D230" s="13">
        <v>-1</v>
      </c>
      <c r="E230" s="6" t="s">
        <v>144</v>
      </c>
      <c r="F230" s="13">
        <v>0</v>
      </c>
      <c r="H230" s="9" t="s">
        <v>132</v>
      </c>
      <c r="I230" s="13" t="s">
        <v>138</v>
      </c>
      <c r="J230" s="13">
        <v>1</v>
      </c>
      <c r="K230" s="9" t="s">
        <v>132</v>
      </c>
      <c r="L230" s="13" t="s">
        <v>138</v>
      </c>
      <c r="M230" s="13">
        <v>1</v>
      </c>
      <c r="O230" s="9" t="s">
        <v>132</v>
      </c>
      <c r="P230" s="13" t="s">
        <v>138</v>
      </c>
      <c r="Q230" s="13" t="s">
        <v>138</v>
      </c>
      <c r="R230" s="9" t="s">
        <v>132</v>
      </c>
      <c r="S230" s="13">
        <v>1</v>
      </c>
      <c r="T230" s="13">
        <v>1</v>
      </c>
    </row>
    <row r="231" spans="1:20" ht="14.4" thickTop="1" thickBot="1" x14ac:dyDescent="0.25">
      <c r="B231" s="9">
        <v>2</v>
      </c>
      <c r="C231" s="13">
        <v>1</v>
      </c>
      <c r="D231" s="13">
        <v>-1</v>
      </c>
      <c r="E231" s="6" t="s">
        <v>145</v>
      </c>
      <c r="F231" s="13">
        <v>1</v>
      </c>
      <c r="H231" s="9" t="s">
        <v>133</v>
      </c>
      <c r="I231" s="13" t="s">
        <v>138</v>
      </c>
      <c r="J231" s="13" t="s">
        <v>138</v>
      </c>
      <c r="K231" s="9" t="s">
        <v>133</v>
      </c>
      <c r="L231" s="13" t="s">
        <v>138</v>
      </c>
      <c r="M231" s="13" t="s">
        <v>138</v>
      </c>
      <c r="O231" s="9" t="s">
        <v>133</v>
      </c>
      <c r="P231" s="13" t="s">
        <v>138</v>
      </c>
      <c r="Q231" s="13" t="s">
        <v>138</v>
      </c>
      <c r="R231" s="9" t="s">
        <v>133</v>
      </c>
      <c r="S231" s="13">
        <v>1</v>
      </c>
      <c r="T231" s="13">
        <v>1</v>
      </c>
    </row>
    <row r="232" spans="1:20" ht="14.4" thickTop="1" thickBot="1" x14ac:dyDescent="0.25"/>
    <row r="233" spans="1:20" ht="14.4" thickTop="1" thickBot="1" x14ac:dyDescent="0.25">
      <c r="A233">
        <f>A230+1</f>
        <v>74</v>
      </c>
      <c r="B233" s="9">
        <v>1</v>
      </c>
      <c r="C233" s="13">
        <v>1</v>
      </c>
      <c r="D233" s="13">
        <v>-1</v>
      </c>
      <c r="E233" s="6" t="s">
        <v>144</v>
      </c>
      <c r="F233" s="13">
        <v>0</v>
      </c>
      <c r="H233" s="9" t="s">
        <v>132</v>
      </c>
      <c r="I233" s="13" t="s">
        <v>138</v>
      </c>
      <c r="J233" s="13">
        <v>1</v>
      </c>
      <c r="K233" s="9" t="s">
        <v>132</v>
      </c>
      <c r="L233" s="13" t="s">
        <v>138</v>
      </c>
      <c r="M233" s="13">
        <v>1</v>
      </c>
      <c r="O233" s="9" t="s">
        <v>132</v>
      </c>
      <c r="P233" s="13" t="s">
        <v>138</v>
      </c>
      <c r="Q233" s="13" t="s">
        <v>138</v>
      </c>
      <c r="R233" s="9" t="s">
        <v>132</v>
      </c>
      <c r="S233" s="13">
        <v>1</v>
      </c>
      <c r="T233" s="13">
        <v>1</v>
      </c>
    </row>
    <row r="234" spans="1:20" ht="14.4" thickTop="1" thickBot="1" x14ac:dyDescent="0.25">
      <c r="B234" s="9">
        <v>2</v>
      </c>
      <c r="C234" s="13">
        <v>1</v>
      </c>
      <c r="D234" s="13">
        <v>0</v>
      </c>
      <c r="E234" s="6" t="s">
        <v>145</v>
      </c>
      <c r="F234" s="13">
        <v>0</v>
      </c>
      <c r="H234" s="9" t="s">
        <v>133</v>
      </c>
      <c r="I234" s="13" t="s">
        <v>138</v>
      </c>
      <c r="J234" s="13" t="s">
        <v>138</v>
      </c>
      <c r="K234" s="9" t="s">
        <v>133</v>
      </c>
      <c r="L234" s="13" t="s">
        <v>138</v>
      </c>
      <c r="M234" s="13" t="s">
        <v>138</v>
      </c>
      <c r="O234" s="9" t="s">
        <v>133</v>
      </c>
      <c r="P234" s="13" t="s">
        <v>138</v>
      </c>
      <c r="Q234" s="13" t="s">
        <v>138</v>
      </c>
      <c r="R234" s="9" t="s">
        <v>133</v>
      </c>
      <c r="S234" s="13">
        <v>1</v>
      </c>
      <c r="T234" s="13">
        <v>1</v>
      </c>
    </row>
    <row r="235" spans="1:20" ht="14.4" thickTop="1" thickBot="1" x14ac:dyDescent="0.25"/>
    <row r="236" spans="1:20" ht="14.4" thickTop="1" thickBot="1" x14ac:dyDescent="0.25">
      <c r="A236">
        <f>A233+1</f>
        <v>75</v>
      </c>
      <c r="B236" s="9">
        <v>1</v>
      </c>
      <c r="C236" s="13">
        <v>1</v>
      </c>
      <c r="D236" s="13">
        <v>-1</v>
      </c>
      <c r="E236" s="6" t="s">
        <v>144</v>
      </c>
      <c r="F236" s="13">
        <v>0</v>
      </c>
      <c r="H236" s="9" t="s">
        <v>132</v>
      </c>
      <c r="I236" s="13" t="s">
        <v>138</v>
      </c>
      <c r="J236" s="13" t="s">
        <v>138</v>
      </c>
      <c r="K236" s="9" t="s">
        <v>132</v>
      </c>
      <c r="L236" s="13">
        <v>1</v>
      </c>
      <c r="M236" s="13">
        <v>1</v>
      </c>
      <c r="O236" s="9" t="s">
        <v>132</v>
      </c>
      <c r="P236" s="13" t="s">
        <v>138</v>
      </c>
      <c r="Q236" s="13" t="s">
        <v>138</v>
      </c>
      <c r="R236" s="9" t="s">
        <v>132</v>
      </c>
      <c r="S236" s="13">
        <v>1</v>
      </c>
      <c r="T236" s="13">
        <v>1</v>
      </c>
    </row>
    <row r="237" spans="1:20" ht="14.4" thickTop="1" thickBot="1" x14ac:dyDescent="0.25">
      <c r="B237" s="9">
        <v>2</v>
      </c>
      <c r="C237" s="13">
        <v>1</v>
      </c>
      <c r="D237" s="13">
        <v>1</v>
      </c>
      <c r="E237" s="6" t="s">
        <v>145</v>
      </c>
      <c r="F237" s="13">
        <v>0</v>
      </c>
      <c r="H237" s="9" t="s">
        <v>133</v>
      </c>
      <c r="I237" s="13" t="s">
        <v>138</v>
      </c>
      <c r="J237" s="13" t="s">
        <v>138</v>
      </c>
      <c r="K237" s="9" t="s">
        <v>133</v>
      </c>
      <c r="L237" s="13" t="s">
        <v>138</v>
      </c>
      <c r="M237" s="13" t="s">
        <v>138</v>
      </c>
      <c r="O237" s="9" t="s">
        <v>133</v>
      </c>
      <c r="P237" s="13" t="s">
        <v>138</v>
      </c>
      <c r="Q237" s="13" t="s">
        <v>138</v>
      </c>
      <c r="R237" s="9" t="s">
        <v>133</v>
      </c>
      <c r="S237" s="13">
        <v>1</v>
      </c>
      <c r="T237" s="13">
        <v>1</v>
      </c>
    </row>
    <row r="238" spans="1:20" ht="14.4" thickTop="1" thickBot="1" x14ac:dyDescent="0.25"/>
    <row r="239" spans="1:20" ht="14.4" thickTop="1" thickBot="1" x14ac:dyDescent="0.25">
      <c r="A239">
        <f>A236+1</f>
        <v>76</v>
      </c>
      <c r="B239" s="9">
        <v>1</v>
      </c>
      <c r="C239" s="13">
        <v>1</v>
      </c>
      <c r="D239" s="13">
        <v>0</v>
      </c>
      <c r="E239" s="6" t="s">
        <v>144</v>
      </c>
      <c r="F239" s="13">
        <v>0</v>
      </c>
      <c r="H239" s="9" t="s">
        <v>132</v>
      </c>
      <c r="I239" s="13" t="s">
        <v>138</v>
      </c>
      <c r="J239" s="13">
        <v>1</v>
      </c>
      <c r="K239" s="9" t="s">
        <v>132</v>
      </c>
      <c r="L239" s="13" t="s">
        <v>138</v>
      </c>
      <c r="M239" s="13">
        <v>1</v>
      </c>
      <c r="O239" s="9" t="s">
        <v>132</v>
      </c>
      <c r="P239" s="13" t="s">
        <v>138</v>
      </c>
      <c r="Q239" s="13" t="s">
        <v>138</v>
      </c>
      <c r="R239" s="9" t="s">
        <v>132</v>
      </c>
      <c r="S239" s="13">
        <v>1</v>
      </c>
      <c r="T239" s="13">
        <v>1</v>
      </c>
    </row>
    <row r="240" spans="1:20" ht="14.4" thickTop="1" thickBot="1" x14ac:dyDescent="0.25">
      <c r="B240" s="9">
        <v>2</v>
      </c>
      <c r="C240" s="13">
        <v>1</v>
      </c>
      <c r="D240" s="13">
        <v>-1</v>
      </c>
      <c r="E240" s="6" t="s">
        <v>145</v>
      </c>
      <c r="F240" s="13">
        <v>0</v>
      </c>
      <c r="H240" s="9" t="s">
        <v>133</v>
      </c>
      <c r="I240" s="13" t="s">
        <v>138</v>
      </c>
      <c r="J240" s="13" t="s">
        <v>138</v>
      </c>
      <c r="K240" s="9" t="s">
        <v>133</v>
      </c>
      <c r="L240" s="13" t="s">
        <v>138</v>
      </c>
      <c r="M240" s="13" t="s">
        <v>138</v>
      </c>
      <c r="O240" s="9" t="s">
        <v>133</v>
      </c>
      <c r="P240" s="13" t="s">
        <v>138</v>
      </c>
      <c r="Q240" s="13" t="s">
        <v>138</v>
      </c>
      <c r="R240" s="9" t="s">
        <v>133</v>
      </c>
      <c r="S240" s="13">
        <v>1</v>
      </c>
      <c r="T240" s="13">
        <v>1</v>
      </c>
    </row>
    <row r="241" spans="1:20" ht="14.4" thickTop="1" thickBot="1" x14ac:dyDescent="0.25"/>
    <row r="242" spans="1:20" ht="14.4" thickTop="1" thickBot="1" x14ac:dyDescent="0.25">
      <c r="A242">
        <f>A239+1</f>
        <v>77</v>
      </c>
      <c r="B242" s="9">
        <v>1</v>
      </c>
      <c r="C242" s="13">
        <v>1</v>
      </c>
      <c r="D242" s="13">
        <v>0</v>
      </c>
      <c r="E242" s="6" t="s">
        <v>144</v>
      </c>
      <c r="F242" s="13">
        <v>1</v>
      </c>
      <c r="H242" s="9" t="s">
        <v>132</v>
      </c>
      <c r="I242" s="13" t="s">
        <v>138</v>
      </c>
      <c r="J242" s="13">
        <v>1</v>
      </c>
      <c r="K242" s="9" t="s">
        <v>132</v>
      </c>
      <c r="L242" s="13" t="s">
        <v>138</v>
      </c>
      <c r="M242" s="13">
        <v>1</v>
      </c>
      <c r="O242" s="9" t="s">
        <v>132</v>
      </c>
      <c r="P242" s="13" t="s">
        <v>138</v>
      </c>
      <c r="Q242" s="13" t="s">
        <v>138</v>
      </c>
      <c r="R242" s="9" t="s">
        <v>132</v>
      </c>
      <c r="S242" s="13">
        <v>1</v>
      </c>
      <c r="T242" s="13">
        <v>1</v>
      </c>
    </row>
    <row r="243" spans="1:20" ht="14.4" thickTop="1" thickBot="1" x14ac:dyDescent="0.25">
      <c r="B243" s="9">
        <v>2</v>
      </c>
      <c r="C243" s="13">
        <v>1</v>
      </c>
      <c r="D243" s="13">
        <v>0</v>
      </c>
      <c r="E243" s="6" t="s">
        <v>145</v>
      </c>
      <c r="F243" s="13">
        <v>1</v>
      </c>
      <c r="H243" s="9" t="s">
        <v>133</v>
      </c>
      <c r="I243" s="13" t="s">
        <v>138</v>
      </c>
      <c r="J243" s="13" t="s">
        <v>138</v>
      </c>
      <c r="K243" s="9" t="s">
        <v>133</v>
      </c>
      <c r="L243" s="13" t="s">
        <v>138</v>
      </c>
      <c r="M243" s="13" t="s">
        <v>138</v>
      </c>
      <c r="O243" s="9" t="s">
        <v>133</v>
      </c>
      <c r="P243" s="13" t="s">
        <v>138</v>
      </c>
      <c r="Q243" s="13" t="s">
        <v>138</v>
      </c>
      <c r="R243" s="9" t="s">
        <v>133</v>
      </c>
      <c r="S243" s="13">
        <v>1</v>
      </c>
      <c r="T243" s="13">
        <v>1</v>
      </c>
    </row>
    <row r="244" spans="1:20" ht="14.4" thickTop="1" thickBot="1" x14ac:dyDescent="0.25"/>
    <row r="245" spans="1:20" ht="14.4" thickTop="1" thickBot="1" x14ac:dyDescent="0.25">
      <c r="A245">
        <f>A242+1</f>
        <v>78</v>
      </c>
      <c r="B245" s="9">
        <v>1</v>
      </c>
      <c r="C245" s="13">
        <v>1</v>
      </c>
      <c r="D245" s="13">
        <v>0</v>
      </c>
      <c r="E245" s="6" t="s">
        <v>144</v>
      </c>
      <c r="F245" s="13">
        <v>0</v>
      </c>
      <c r="H245" s="9" t="s">
        <v>132</v>
      </c>
      <c r="I245" s="13" t="s">
        <v>138</v>
      </c>
      <c r="J245" s="13" t="s">
        <v>138</v>
      </c>
      <c r="K245" s="9" t="s">
        <v>132</v>
      </c>
      <c r="L245" s="13">
        <v>1</v>
      </c>
      <c r="M245" s="13">
        <v>1</v>
      </c>
      <c r="O245" s="9" t="s">
        <v>132</v>
      </c>
      <c r="P245" s="13" t="s">
        <v>138</v>
      </c>
      <c r="Q245" s="13" t="s">
        <v>138</v>
      </c>
      <c r="R245" s="9" t="s">
        <v>132</v>
      </c>
      <c r="S245" s="13">
        <v>1</v>
      </c>
      <c r="T245" s="13">
        <v>1</v>
      </c>
    </row>
    <row r="246" spans="1:20" ht="14.4" thickTop="1" thickBot="1" x14ac:dyDescent="0.25">
      <c r="B246" s="9">
        <v>2</v>
      </c>
      <c r="C246" s="13">
        <v>1</v>
      </c>
      <c r="D246" s="13">
        <v>1</v>
      </c>
      <c r="E246" s="6" t="s">
        <v>145</v>
      </c>
      <c r="F246" s="13">
        <v>0</v>
      </c>
      <c r="H246" s="9" t="s">
        <v>133</v>
      </c>
      <c r="I246" s="13" t="s">
        <v>138</v>
      </c>
      <c r="J246" s="13" t="s">
        <v>138</v>
      </c>
      <c r="K246" s="9" t="s">
        <v>133</v>
      </c>
      <c r="L246" s="13" t="s">
        <v>138</v>
      </c>
      <c r="M246" s="13" t="s">
        <v>138</v>
      </c>
      <c r="O246" s="9" t="s">
        <v>133</v>
      </c>
      <c r="P246" s="13" t="s">
        <v>138</v>
      </c>
      <c r="Q246" s="13" t="s">
        <v>138</v>
      </c>
      <c r="R246" s="9" t="s">
        <v>133</v>
      </c>
      <c r="S246" s="13">
        <v>1</v>
      </c>
      <c r="T246" s="13">
        <v>1</v>
      </c>
    </row>
    <row r="247" spans="1:20" ht="14.4" thickTop="1" thickBot="1" x14ac:dyDescent="0.25"/>
    <row r="248" spans="1:20" ht="14.4" thickTop="1" thickBot="1" x14ac:dyDescent="0.25">
      <c r="A248">
        <f>A245+1</f>
        <v>79</v>
      </c>
      <c r="B248" s="9">
        <v>1</v>
      </c>
      <c r="C248" s="13">
        <v>1</v>
      </c>
      <c r="D248" s="13">
        <v>1</v>
      </c>
      <c r="E248" s="6" t="s">
        <v>144</v>
      </c>
      <c r="F248" s="13">
        <v>0</v>
      </c>
      <c r="H248" s="9" t="s">
        <v>132</v>
      </c>
      <c r="I248" s="13" t="s">
        <v>138</v>
      </c>
      <c r="J248" s="13" t="s">
        <v>138</v>
      </c>
      <c r="K248" s="9" t="s">
        <v>132</v>
      </c>
      <c r="L248" s="13" t="s">
        <v>138</v>
      </c>
      <c r="M248" s="13">
        <v>1</v>
      </c>
      <c r="O248" s="9" t="s">
        <v>132</v>
      </c>
      <c r="P248" s="13" t="s">
        <v>138</v>
      </c>
      <c r="Q248" s="13" t="s">
        <v>138</v>
      </c>
      <c r="R248" s="9" t="s">
        <v>132</v>
      </c>
      <c r="S248" s="13">
        <v>1</v>
      </c>
      <c r="T248" s="13">
        <v>1</v>
      </c>
    </row>
    <row r="249" spans="1:20" ht="14.4" thickTop="1" thickBot="1" x14ac:dyDescent="0.25">
      <c r="B249" s="9">
        <v>2</v>
      </c>
      <c r="C249" s="13">
        <v>1</v>
      </c>
      <c r="D249" s="13">
        <v>-1</v>
      </c>
      <c r="E249" s="6" t="s">
        <v>145</v>
      </c>
      <c r="F249" s="13">
        <v>0</v>
      </c>
      <c r="H249" s="9" t="s">
        <v>133</v>
      </c>
      <c r="I249" s="13" t="s">
        <v>138</v>
      </c>
      <c r="J249" s="13" t="s">
        <v>138</v>
      </c>
      <c r="K249" s="9" t="s">
        <v>133</v>
      </c>
      <c r="L249" s="13" t="s">
        <v>138</v>
      </c>
      <c r="M249" s="13">
        <v>1</v>
      </c>
      <c r="O249" s="9" t="s">
        <v>133</v>
      </c>
      <c r="P249" s="13" t="s">
        <v>138</v>
      </c>
      <c r="Q249" s="13" t="s">
        <v>138</v>
      </c>
      <c r="R249" s="9" t="s">
        <v>133</v>
      </c>
      <c r="S249" s="13">
        <v>1</v>
      </c>
      <c r="T249" s="13">
        <v>1</v>
      </c>
    </row>
    <row r="250" spans="1:20" ht="14.4" thickTop="1" thickBot="1" x14ac:dyDescent="0.25"/>
    <row r="251" spans="1:20" ht="14.4" thickTop="1" thickBot="1" x14ac:dyDescent="0.25">
      <c r="A251">
        <f>A248+1</f>
        <v>80</v>
      </c>
      <c r="B251" s="9">
        <v>1</v>
      </c>
      <c r="C251" s="13">
        <v>1</v>
      </c>
      <c r="D251" s="13">
        <v>1</v>
      </c>
      <c r="E251" s="6" t="s">
        <v>144</v>
      </c>
      <c r="F251" s="13">
        <v>0</v>
      </c>
      <c r="H251" s="9" t="s">
        <v>132</v>
      </c>
      <c r="I251" s="13" t="s">
        <v>138</v>
      </c>
      <c r="J251" s="13" t="s">
        <v>138</v>
      </c>
      <c r="K251" s="9" t="s">
        <v>132</v>
      </c>
      <c r="L251" s="13" t="s">
        <v>138</v>
      </c>
      <c r="M251" s="13">
        <v>1</v>
      </c>
      <c r="O251" s="9" t="s">
        <v>132</v>
      </c>
      <c r="P251" s="13" t="s">
        <v>138</v>
      </c>
      <c r="Q251" s="13" t="s">
        <v>138</v>
      </c>
      <c r="R251" s="9" t="s">
        <v>132</v>
      </c>
      <c r="S251" s="13">
        <v>1</v>
      </c>
      <c r="T251" s="13">
        <v>1</v>
      </c>
    </row>
    <row r="252" spans="1:20" ht="14.4" thickTop="1" thickBot="1" x14ac:dyDescent="0.25">
      <c r="B252" s="9">
        <v>2</v>
      </c>
      <c r="C252" s="13">
        <v>1</v>
      </c>
      <c r="D252" s="13">
        <v>0</v>
      </c>
      <c r="E252" s="6" t="s">
        <v>145</v>
      </c>
      <c r="F252" s="13">
        <v>0</v>
      </c>
      <c r="H252" s="9" t="s">
        <v>133</v>
      </c>
      <c r="I252" s="13" t="s">
        <v>138</v>
      </c>
      <c r="J252" s="13" t="s">
        <v>138</v>
      </c>
      <c r="K252" s="9" t="s">
        <v>133</v>
      </c>
      <c r="L252" s="13" t="s">
        <v>138</v>
      </c>
      <c r="M252" s="13">
        <v>1</v>
      </c>
      <c r="O252" s="9" t="s">
        <v>133</v>
      </c>
      <c r="P252" s="13" t="s">
        <v>138</v>
      </c>
      <c r="Q252" s="13" t="s">
        <v>138</v>
      </c>
      <c r="R252" s="9" t="s">
        <v>133</v>
      </c>
      <c r="S252" s="13">
        <v>1</v>
      </c>
      <c r="T252" s="13">
        <v>1</v>
      </c>
    </row>
    <row r="253" spans="1:20" ht="14.4" thickTop="1" thickBot="1" x14ac:dyDescent="0.25"/>
    <row r="254" spans="1:20" ht="14.4" thickTop="1" thickBot="1" x14ac:dyDescent="0.25">
      <c r="A254">
        <f>A251+1</f>
        <v>81</v>
      </c>
      <c r="B254" s="9">
        <v>1</v>
      </c>
      <c r="C254" s="13">
        <v>1</v>
      </c>
      <c r="D254" s="13">
        <v>1</v>
      </c>
      <c r="E254" s="6" t="s">
        <v>144</v>
      </c>
      <c r="F254" s="13">
        <v>1</v>
      </c>
      <c r="H254" s="9" t="s">
        <v>132</v>
      </c>
      <c r="I254" s="13" t="s">
        <v>138</v>
      </c>
      <c r="J254" s="13" t="s">
        <v>138</v>
      </c>
      <c r="K254" s="9" t="s">
        <v>132</v>
      </c>
      <c r="L254" s="13">
        <v>1</v>
      </c>
      <c r="M254" s="13">
        <v>1</v>
      </c>
      <c r="O254" s="9" t="s">
        <v>132</v>
      </c>
      <c r="P254" s="13" t="s">
        <v>138</v>
      </c>
      <c r="Q254" s="13" t="s">
        <v>138</v>
      </c>
      <c r="R254" s="9" t="s">
        <v>132</v>
      </c>
      <c r="S254" s="13">
        <v>1</v>
      </c>
      <c r="T254" s="13">
        <v>1</v>
      </c>
    </row>
    <row r="255" spans="1:20" ht="14.4" thickTop="1" thickBot="1" x14ac:dyDescent="0.25">
      <c r="B255" s="9">
        <v>2</v>
      </c>
      <c r="C255" s="13">
        <v>1</v>
      </c>
      <c r="D255" s="13">
        <v>1</v>
      </c>
      <c r="E255" s="6" t="s">
        <v>145</v>
      </c>
      <c r="F255" s="13">
        <v>1</v>
      </c>
      <c r="H255" s="9" t="s">
        <v>133</v>
      </c>
      <c r="I255" s="13" t="s">
        <v>138</v>
      </c>
      <c r="J255" s="13" t="s">
        <v>138</v>
      </c>
      <c r="K255" s="9" t="s">
        <v>133</v>
      </c>
      <c r="L255" s="13">
        <v>1</v>
      </c>
      <c r="M255" s="13">
        <v>1</v>
      </c>
      <c r="O255" s="9" t="s">
        <v>133</v>
      </c>
      <c r="P255" s="13" t="s">
        <v>138</v>
      </c>
      <c r="Q255" s="13" t="s">
        <v>138</v>
      </c>
      <c r="R255" s="9" t="s">
        <v>133</v>
      </c>
      <c r="S255" s="13">
        <v>1</v>
      </c>
      <c r="T255" s="13">
        <v>1</v>
      </c>
    </row>
    <row r="256" spans="1:20" ht="13.8" thickTop="1" x14ac:dyDescent="0.2"/>
  </sheetData>
  <phoneticPr fontId="1"/>
  <pageMargins left="0.75" right="0.75" top="1" bottom="1" header="0.51200000000000001" footer="0.51200000000000001"/>
  <pageSetup paperSize="9" scale="80" fitToWidth="0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6"/>
  <sheetViews>
    <sheetView workbookViewId="0"/>
  </sheetViews>
  <sheetFormatPr defaultRowHeight="13.2" x14ac:dyDescent="0.2"/>
  <cols>
    <col min="1" max="2" width="3.6640625" customWidth="1"/>
    <col min="3" max="4" width="4.6640625" customWidth="1"/>
    <col min="5" max="5" width="2.6640625" customWidth="1"/>
    <col min="6" max="6" width="4.6640625" customWidth="1"/>
    <col min="7" max="7" width="2.6640625" customWidth="1"/>
    <col min="8" max="8" width="3.6640625" customWidth="1"/>
    <col min="9" max="10" width="4.6640625" customWidth="1"/>
    <col min="11" max="11" width="3.6640625" customWidth="1"/>
    <col min="12" max="13" width="4.6640625" customWidth="1"/>
    <col min="14" max="14" width="2.6640625" customWidth="1"/>
    <col min="15" max="15" width="3.6640625" customWidth="1"/>
    <col min="16" max="17" width="4.6640625" customWidth="1"/>
    <col min="18" max="18" width="3.6640625" customWidth="1"/>
    <col min="19" max="20" width="4.6640625" customWidth="1"/>
    <col min="21" max="21" width="3.6640625" customWidth="1"/>
    <col min="22" max="23" width="4.6640625" customWidth="1"/>
    <col min="24" max="24" width="3.6640625" customWidth="1"/>
    <col min="25" max="26" width="4.6640625" customWidth="1"/>
    <col min="27" max="27" width="6.6640625" customWidth="1"/>
  </cols>
  <sheetData>
    <row r="1" spans="1:20" x14ac:dyDescent="0.2">
      <c r="A1" s="6" t="s">
        <v>169</v>
      </c>
      <c r="B1" s="6" t="s">
        <v>146</v>
      </c>
      <c r="O1" s="17" t="s">
        <v>147</v>
      </c>
      <c r="P1" s="11"/>
      <c r="Q1" s="11"/>
    </row>
    <row r="2" spans="1:20" ht="13.8" thickBot="1" x14ac:dyDescent="0.25">
      <c r="B2" s="9">
        <v>1</v>
      </c>
      <c r="C2" s="9" t="s">
        <v>148</v>
      </c>
      <c r="D2" s="9" t="s">
        <v>149</v>
      </c>
      <c r="E2" s="8"/>
      <c r="H2" s="9">
        <v>2</v>
      </c>
      <c r="I2" s="9" t="s">
        <v>148</v>
      </c>
      <c r="J2" s="9" t="s">
        <v>149</v>
      </c>
      <c r="P2" s="10" t="s">
        <v>148</v>
      </c>
      <c r="Q2" s="10" t="s">
        <v>149</v>
      </c>
    </row>
    <row r="3" spans="1:20" ht="14.4" thickTop="1" thickBot="1" x14ac:dyDescent="0.25">
      <c r="B3" s="9" t="s">
        <v>150</v>
      </c>
      <c r="C3" s="13">
        <v>3</v>
      </c>
      <c r="D3" s="13">
        <v>1</v>
      </c>
      <c r="E3" s="8"/>
      <c r="H3" s="9" t="s">
        <v>150</v>
      </c>
      <c r="I3" s="13">
        <v>4</v>
      </c>
      <c r="J3" s="13">
        <v>1</v>
      </c>
      <c r="O3" s="10" t="s">
        <v>150</v>
      </c>
      <c r="P3" s="7" t="s">
        <v>170</v>
      </c>
      <c r="Q3" s="7" t="s">
        <v>165</v>
      </c>
    </row>
    <row r="4" spans="1:20" ht="14.4" thickTop="1" thickBot="1" x14ac:dyDescent="0.25">
      <c r="B4" s="9" t="s">
        <v>151</v>
      </c>
      <c r="C4" s="13">
        <v>2</v>
      </c>
      <c r="D4" s="13">
        <v>4</v>
      </c>
      <c r="E4" s="8"/>
      <c r="H4" s="9" t="s">
        <v>151</v>
      </c>
      <c r="I4" s="13">
        <v>2</v>
      </c>
      <c r="J4" s="13">
        <v>3</v>
      </c>
      <c r="O4" s="10" t="s">
        <v>151</v>
      </c>
      <c r="P4" s="7" t="s">
        <v>137</v>
      </c>
      <c r="Q4" s="7" t="s">
        <v>171</v>
      </c>
    </row>
    <row r="5" spans="1:20" ht="13.8" thickTop="1" x14ac:dyDescent="0.2">
      <c r="B5" s="9"/>
      <c r="C5" s="11"/>
      <c r="D5" s="11"/>
      <c r="E5" s="8"/>
      <c r="H5" s="9"/>
      <c r="I5" s="11"/>
      <c r="J5" s="11"/>
      <c r="N5" s="10"/>
      <c r="O5" s="11"/>
      <c r="P5" s="11"/>
    </row>
    <row r="6" spans="1:20" x14ac:dyDescent="0.2">
      <c r="B6" s="9" t="s">
        <v>152</v>
      </c>
      <c r="E6" s="8"/>
      <c r="H6" s="9" t="s">
        <v>153</v>
      </c>
      <c r="I6" s="11"/>
      <c r="J6" s="11"/>
      <c r="N6" s="10"/>
      <c r="O6" s="11"/>
      <c r="P6" s="11"/>
    </row>
    <row r="7" spans="1:20" ht="13.8" thickBot="1" x14ac:dyDescent="0.25">
      <c r="C7" s="9" t="s">
        <v>148</v>
      </c>
      <c r="D7" s="9" t="s">
        <v>149</v>
      </c>
      <c r="E7" s="8"/>
      <c r="I7" s="9" t="s">
        <v>148</v>
      </c>
      <c r="J7" s="9" t="s">
        <v>149</v>
      </c>
      <c r="N7" s="10"/>
      <c r="O7" s="11"/>
      <c r="P7" s="11"/>
    </row>
    <row r="8" spans="1:20" ht="14.4" thickTop="1" thickBot="1" x14ac:dyDescent="0.25">
      <c r="B8" s="9" t="s">
        <v>132</v>
      </c>
      <c r="C8" s="13" t="s">
        <v>138</v>
      </c>
      <c r="D8" s="13" t="s">
        <v>138</v>
      </c>
      <c r="E8" s="8"/>
      <c r="H8" s="9" t="s">
        <v>132</v>
      </c>
      <c r="I8" s="13">
        <v>1</v>
      </c>
      <c r="J8" s="13" t="s">
        <v>138</v>
      </c>
      <c r="N8" s="10"/>
      <c r="O8" s="11"/>
      <c r="P8" s="11"/>
    </row>
    <row r="9" spans="1:20" ht="14.4" thickTop="1" thickBot="1" x14ac:dyDescent="0.25">
      <c r="B9" s="9" t="s">
        <v>133</v>
      </c>
      <c r="C9" s="13" t="s">
        <v>138</v>
      </c>
      <c r="D9" s="13" t="s">
        <v>138</v>
      </c>
      <c r="H9" s="9" t="s">
        <v>133</v>
      </c>
      <c r="I9" s="13" t="s">
        <v>138</v>
      </c>
      <c r="J9" s="13">
        <v>1</v>
      </c>
    </row>
    <row r="10" spans="1:20" ht="13.8" thickTop="1" x14ac:dyDescent="0.2">
      <c r="B10" s="9"/>
      <c r="C10" s="11"/>
      <c r="D10" s="11"/>
      <c r="H10" s="9"/>
      <c r="I10" s="11"/>
      <c r="J10" s="11"/>
    </row>
    <row r="11" spans="1:20" x14ac:dyDescent="0.2">
      <c r="H11" s="6" t="s">
        <v>154</v>
      </c>
    </row>
    <row r="12" spans="1:20" x14ac:dyDescent="0.2">
      <c r="B12" s="6" t="s">
        <v>155</v>
      </c>
      <c r="F12" s="6" t="s">
        <v>156</v>
      </c>
      <c r="H12" s="6" t="s">
        <v>157</v>
      </c>
      <c r="K12" s="6" t="s">
        <v>158</v>
      </c>
      <c r="O12" s="15" t="s">
        <v>159</v>
      </c>
      <c r="R12" s="15" t="s">
        <v>160</v>
      </c>
    </row>
    <row r="13" spans="1:20" ht="13.8" thickBot="1" x14ac:dyDescent="0.25">
      <c r="B13" s="8"/>
      <c r="C13" s="9">
        <v>1</v>
      </c>
      <c r="D13" s="9">
        <v>2</v>
      </c>
      <c r="H13" s="9"/>
      <c r="I13" s="9" t="s">
        <v>148</v>
      </c>
      <c r="J13" s="9" t="s">
        <v>149</v>
      </c>
      <c r="K13" s="9"/>
      <c r="L13" s="9" t="s">
        <v>148</v>
      </c>
      <c r="M13" s="9" t="s">
        <v>149</v>
      </c>
      <c r="O13" s="9"/>
      <c r="P13" s="9" t="s">
        <v>148</v>
      </c>
      <c r="Q13" s="9" t="s">
        <v>149</v>
      </c>
      <c r="R13" s="9"/>
      <c r="S13" s="9" t="s">
        <v>148</v>
      </c>
      <c r="T13" s="9" t="s">
        <v>149</v>
      </c>
    </row>
    <row r="14" spans="1:20" ht="14.4" thickTop="1" thickBot="1" x14ac:dyDescent="0.25">
      <c r="A14">
        <v>1</v>
      </c>
      <c r="B14" s="9">
        <v>1</v>
      </c>
      <c r="C14" s="13">
        <v>-1</v>
      </c>
      <c r="D14" s="13">
        <v>-1</v>
      </c>
      <c r="E14" s="6" t="s">
        <v>161</v>
      </c>
      <c r="F14" s="13">
        <v>0</v>
      </c>
      <c r="H14" s="9" t="s">
        <v>132</v>
      </c>
      <c r="I14" s="13" t="s">
        <v>138</v>
      </c>
      <c r="J14" s="13" t="s">
        <v>138</v>
      </c>
      <c r="K14" s="9" t="s">
        <v>132</v>
      </c>
      <c r="L14" s="13" t="s">
        <v>138</v>
      </c>
      <c r="M14" s="13">
        <v>1</v>
      </c>
      <c r="O14" s="9" t="s">
        <v>132</v>
      </c>
      <c r="P14" s="13" t="s">
        <v>138</v>
      </c>
      <c r="Q14" s="13" t="s">
        <v>138</v>
      </c>
      <c r="R14" s="9" t="s">
        <v>132</v>
      </c>
      <c r="S14" s="13">
        <v>1</v>
      </c>
      <c r="T14" s="13">
        <v>1</v>
      </c>
    </row>
    <row r="15" spans="1:20" ht="14.4" thickTop="1" thickBot="1" x14ac:dyDescent="0.25">
      <c r="B15" s="9">
        <v>2</v>
      </c>
      <c r="C15" s="13">
        <v>-1</v>
      </c>
      <c r="D15" s="13">
        <v>-1</v>
      </c>
      <c r="E15" s="6" t="s">
        <v>162</v>
      </c>
      <c r="F15" s="13">
        <v>1</v>
      </c>
      <c r="H15" s="9" t="s">
        <v>133</v>
      </c>
      <c r="I15" s="13" t="s">
        <v>138</v>
      </c>
      <c r="J15" s="13" t="s">
        <v>138</v>
      </c>
      <c r="K15" s="9" t="s">
        <v>133</v>
      </c>
      <c r="L15" s="13">
        <v>1</v>
      </c>
      <c r="M15" s="13" t="s">
        <v>138</v>
      </c>
      <c r="O15" s="9" t="s">
        <v>133</v>
      </c>
      <c r="P15" s="13" t="s">
        <v>138</v>
      </c>
      <c r="Q15" s="13" t="s">
        <v>138</v>
      </c>
      <c r="R15" s="9" t="s">
        <v>133</v>
      </c>
      <c r="S15" s="13">
        <v>1</v>
      </c>
      <c r="T15" s="13">
        <v>1</v>
      </c>
    </row>
    <row r="16" spans="1:20" ht="14.4" thickTop="1" thickBot="1" x14ac:dyDescent="0.25"/>
    <row r="17" spans="1:20" ht="14.4" thickTop="1" thickBot="1" x14ac:dyDescent="0.25">
      <c r="A17">
        <v>2</v>
      </c>
      <c r="B17" s="9">
        <v>1</v>
      </c>
      <c r="C17" s="13">
        <v>-1</v>
      </c>
      <c r="D17" s="13">
        <v>-1</v>
      </c>
      <c r="E17" s="6" t="s">
        <v>161</v>
      </c>
      <c r="F17" s="13">
        <v>0</v>
      </c>
      <c r="H17" s="9" t="s">
        <v>132</v>
      </c>
      <c r="I17" s="13" t="s">
        <v>138</v>
      </c>
      <c r="J17" s="13" t="s">
        <v>138</v>
      </c>
      <c r="K17" s="9" t="s">
        <v>132</v>
      </c>
      <c r="L17" s="13" t="s">
        <v>138</v>
      </c>
      <c r="M17" s="13">
        <v>1</v>
      </c>
      <c r="O17" s="9" t="s">
        <v>132</v>
      </c>
      <c r="P17" s="13" t="s">
        <v>138</v>
      </c>
      <c r="Q17" s="13" t="s">
        <v>138</v>
      </c>
      <c r="R17" s="9" t="s">
        <v>132</v>
      </c>
      <c r="S17" s="13">
        <v>1</v>
      </c>
      <c r="T17" s="13">
        <v>1</v>
      </c>
    </row>
    <row r="18" spans="1:20" ht="14.4" thickTop="1" thickBot="1" x14ac:dyDescent="0.25">
      <c r="B18" s="9">
        <v>2</v>
      </c>
      <c r="C18" s="13">
        <v>-1</v>
      </c>
      <c r="D18" s="13">
        <v>0</v>
      </c>
      <c r="E18" s="6" t="s">
        <v>162</v>
      </c>
      <c r="F18" s="13">
        <v>1</v>
      </c>
      <c r="H18" s="9" t="s">
        <v>133</v>
      </c>
      <c r="I18" s="13" t="s">
        <v>138</v>
      </c>
      <c r="J18" s="13" t="s">
        <v>138</v>
      </c>
      <c r="K18" s="9" t="s">
        <v>133</v>
      </c>
      <c r="L18" s="13">
        <v>1</v>
      </c>
      <c r="M18" s="13" t="s">
        <v>138</v>
      </c>
      <c r="O18" s="9" t="s">
        <v>133</v>
      </c>
      <c r="P18" s="13" t="s">
        <v>138</v>
      </c>
      <c r="Q18" s="13" t="s">
        <v>138</v>
      </c>
      <c r="R18" s="9" t="s">
        <v>133</v>
      </c>
      <c r="S18" s="13">
        <v>1</v>
      </c>
      <c r="T18" s="13">
        <v>1</v>
      </c>
    </row>
    <row r="19" spans="1:20" ht="14.4" thickTop="1" thickBot="1" x14ac:dyDescent="0.25"/>
    <row r="20" spans="1:20" ht="14.4" thickTop="1" thickBot="1" x14ac:dyDescent="0.25">
      <c r="A20">
        <v>3</v>
      </c>
      <c r="B20" s="9">
        <v>1</v>
      </c>
      <c r="C20" s="13">
        <v>-1</v>
      </c>
      <c r="D20" s="13">
        <v>-1</v>
      </c>
      <c r="E20" s="6" t="s">
        <v>161</v>
      </c>
      <c r="F20" s="13">
        <v>0</v>
      </c>
      <c r="H20" s="9" t="s">
        <v>132</v>
      </c>
      <c r="I20" s="13" t="s">
        <v>138</v>
      </c>
      <c r="J20" s="13" t="s">
        <v>138</v>
      </c>
      <c r="K20" s="9" t="s">
        <v>132</v>
      </c>
      <c r="L20" s="13" t="s">
        <v>138</v>
      </c>
      <c r="M20" s="13">
        <v>1</v>
      </c>
      <c r="O20" s="9" t="s">
        <v>132</v>
      </c>
      <c r="P20" s="13" t="s">
        <v>138</v>
      </c>
      <c r="Q20" s="13" t="s">
        <v>138</v>
      </c>
      <c r="R20" s="9" t="s">
        <v>132</v>
      </c>
      <c r="S20" s="13">
        <v>1</v>
      </c>
      <c r="T20" s="13">
        <v>1</v>
      </c>
    </row>
    <row r="21" spans="1:20" ht="14.4" thickTop="1" thickBot="1" x14ac:dyDescent="0.25">
      <c r="B21" s="9">
        <v>2</v>
      </c>
      <c r="C21" s="13">
        <v>-1</v>
      </c>
      <c r="D21" s="13">
        <v>1</v>
      </c>
      <c r="E21" s="6" t="s">
        <v>162</v>
      </c>
      <c r="F21" s="13">
        <v>1</v>
      </c>
      <c r="H21" s="9" t="s">
        <v>133</v>
      </c>
      <c r="I21" s="13" t="s">
        <v>138</v>
      </c>
      <c r="J21" s="13" t="s">
        <v>138</v>
      </c>
      <c r="K21" s="9" t="s">
        <v>133</v>
      </c>
      <c r="L21" s="13">
        <v>1</v>
      </c>
      <c r="M21" s="13" t="s">
        <v>138</v>
      </c>
      <c r="O21" s="9" t="s">
        <v>133</v>
      </c>
      <c r="P21" s="13" t="s">
        <v>138</v>
      </c>
      <c r="Q21" s="13" t="s">
        <v>138</v>
      </c>
      <c r="R21" s="9" t="s">
        <v>133</v>
      </c>
      <c r="S21" s="13">
        <v>1</v>
      </c>
      <c r="T21" s="13">
        <v>1</v>
      </c>
    </row>
    <row r="22" spans="1:20" ht="14.4" thickTop="1" thickBot="1" x14ac:dyDescent="0.25"/>
    <row r="23" spans="1:20" ht="14.4" thickTop="1" thickBot="1" x14ac:dyDescent="0.25">
      <c r="A23">
        <v>4</v>
      </c>
      <c r="B23" s="9">
        <v>1</v>
      </c>
      <c r="C23" s="13">
        <v>-1</v>
      </c>
      <c r="D23" s="13">
        <v>0</v>
      </c>
      <c r="E23" s="6" t="s">
        <v>161</v>
      </c>
      <c r="F23" s="13">
        <v>0</v>
      </c>
      <c r="H23" s="9" t="s">
        <v>132</v>
      </c>
      <c r="I23" s="13" t="s">
        <v>138</v>
      </c>
      <c r="J23" s="13" t="s">
        <v>138</v>
      </c>
      <c r="K23" s="9" t="s">
        <v>132</v>
      </c>
      <c r="L23" s="13" t="s">
        <v>138</v>
      </c>
      <c r="M23" s="13">
        <v>1</v>
      </c>
      <c r="O23" s="9" t="s">
        <v>132</v>
      </c>
      <c r="P23" s="13" t="s">
        <v>138</v>
      </c>
      <c r="Q23" s="13" t="s">
        <v>138</v>
      </c>
      <c r="R23" s="9" t="s">
        <v>132</v>
      </c>
      <c r="S23" s="13">
        <v>1</v>
      </c>
      <c r="T23" s="13">
        <v>1</v>
      </c>
    </row>
    <row r="24" spans="1:20" ht="14.4" thickTop="1" thickBot="1" x14ac:dyDescent="0.25">
      <c r="B24" s="9">
        <v>2</v>
      </c>
      <c r="C24" s="13">
        <v>-1</v>
      </c>
      <c r="D24" s="13">
        <v>-1</v>
      </c>
      <c r="E24" s="6" t="s">
        <v>162</v>
      </c>
      <c r="F24" s="13">
        <v>1</v>
      </c>
      <c r="H24" s="9" t="s">
        <v>133</v>
      </c>
      <c r="I24" s="13" t="s">
        <v>138</v>
      </c>
      <c r="J24" s="13" t="s">
        <v>138</v>
      </c>
      <c r="K24" s="9" t="s">
        <v>133</v>
      </c>
      <c r="L24" s="13">
        <v>1</v>
      </c>
      <c r="M24" s="13" t="s">
        <v>138</v>
      </c>
      <c r="O24" s="9" t="s">
        <v>133</v>
      </c>
      <c r="P24" s="13" t="s">
        <v>138</v>
      </c>
      <c r="Q24" s="13" t="s">
        <v>138</v>
      </c>
      <c r="R24" s="9" t="s">
        <v>133</v>
      </c>
      <c r="S24" s="13">
        <v>1</v>
      </c>
      <c r="T24" s="13">
        <v>1</v>
      </c>
    </row>
    <row r="25" spans="1:20" ht="14.4" thickTop="1" thickBot="1" x14ac:dyDescent="0.25"/>
    <row r="26" spans="1:20" ht="14.4" thickTop="1" thickBot="1" x14ac:dyDescent="0.25">
      <c r="A26">
        <v>5</v>
      </c>
      <c r="B26" s="9">
        <v>1</v>
      </c>
      <c r="C26" s="13">
        <v>-1</v>
      </c>
      <c r="D26" s="13">
        <v>0</v>
      </c>
      <c r="E26" s="6" t="s">
        <v>161</v>
      </c>
      <c r="F26" s="13">
        <v>0</v>
      </c>
      <c r="H26" s="9" t="s">
        <v>132</v>
      </c>
      <c r="I26" s="13" t="s">
        <v>138</v>
      </c>
      <c r="J26" s="13" t="s">
        <v>138</v>
      </c>
      <c r="K26" s="9" t="s">
        <v>132</v>
      </c>
      <c r="L26" s="13" t="s">
        <v>138</v>
      </c>
      <c r="M26" s="13">
        <v>1</v>
      </c>
      <c r="O26" s="9" t="s">
        <v>132</v>
      </c>
      <c r="P26" s="13" t="s">
        <v>138</v>
      </c>
      <c r="Q26" s="13" t="s">
        <v>138</v>
      </c>
      <c r="R26" s="9" t="s">
        <v>132</v>
      </c>
      <c r="S26" s="13">
        <v>1</v>
      </c>
      <c r="T26" s="13">
        <v>1</v>
      </c>
    </row>
    <row r="27" spans="1:20" ht="14.4" thickTop="1" thickBot="1" x14ac:dyDescent="0.25">
      <c r="B27" s="9">
        <v>2</v>
      </c>
      <c r="C27" s="13">
        <v>-1</v>
      </c>
      <c r="D27" s="13">
        <v>0</v>
      </c>
      <c r="E27" s="6" t="s">
        <v>162</v>
      </c>
      <c r="F27" s="13">
        <v>1</v>
      </c>
      <c r="H27" s="9" t="s">
        <v>133</v>
      </c>
      <c r="I27" s="13" t="s">
        <v>138</v>
      </c>
      <c r="J27" s="13" t="s">
        <v>138</v>
      </c>
      <c r="K27" s="9" t="s">
        <v>133</v>
      </c>
      <c r="L27" s="13">
        <v>1</v>
      </c>
      <c r="M27" s="13" t="s">
        <v>138</v>
      </c>
      <c r="O27" s="9" t="s">
        <v>133</v>
      </c>
      <c r="P27" s="13" t="s">
        <v>138</v>
      </c>
      <c r="Q27" s="13" t="s">
        <v>138</v>
      </c>
      <c r="R27" s="9" t="s">
        <v>133</v>
      </c>
      <c r="S27" s="13">
        <v>1</v>
      </c>
      <c r="T27" s="13">
        <v>1</v>
      </c>
    </row>
    <row r="28" spans="1:20" ht="14.4" thickTop="1" thickBot="1" x14ac:dyDescent="0.25"/>
    <row r="29" spans="1:20" ht="14.4" thickTop="1" thickBot="1" x14ac:dyDescent="0.25">
      <c r="A29">
        <v>6</v>
      </c>
      <c r="B29" s="9">
        <v>1</v>
      </c>
      <c r="C29" s="13">
        <v>-1</v>
      </c>
      <c r="D29" s="13">
        <v>0</v>
      </c>
      <c r="E29" s="6" t="s">
        <v>161</v>
      </c>
      <c r="F29" s="13">
        <v>0</v>
      </c>
      <c r="H29" s="9" t="s">
        <v>132</v>
      </c>
      <c r="I29" s="13" t="s">
        <v>138</v>
      </c>
      <c r="J29" s="13" t="s">
        <v>138</v>
      </c>
      <c r="K29" s="9" t="s">
        <v>132</v>
      </c>
      <c r="L29" s="13" t="s">
        <v>138</v>
      </c>
      <c r="M29" s="13">
        <v>1</v>
      </c>
      <c r="O29" s="9" t="s">
        <v>132</v>
      </c>
      <c r="P29" s="13" t="s">
        <v>138</v>
      </c>
      <c r="Q29" s="13" t="s">
        <v>138</v>
      </c>
      <c r="R29" s="9" t="s">
        <v>132</v>
      </c>
      <c r="S29" s="13">
        <v>1</v>
      </c>
      <c r="T29" s="13">
        <v>1</v>
      </c>
    </row>
    <row r="30" spans="1:20" ht="14.4" thickTop="1" thickBot="1" x14ac:dyDescent="0.25">
      <c r="B30" s="9">
        <v>2</v>
      </c>
      <c r="C30" s="13">
        <v>-1</v>
      </c>
      <c r="D30" s="13">
        <v>1</v>
      </c>
      <c r="E30" s="6" t="s">
        <v>162</v>
      </c>
      <c r="F30" s="13">
        <v>1</v>
      </c>
      <c r="H30" s="9" t="s">
        <v>133</v>
      </c>
      <c r="I30" s="13" t="s">
        <v>138</v>
      </c>
      <c r="J30" s="13" t="s">
        <v>138</v>
      </c>
      <c r="K30" s="9" t="s">
        <v>133</v>
      </c>
      <c r="L30" s="13">
        <v>1</v>
      </c>
      <c r="M30" s="13" t="s">
        <v>138</v>
      </c>
      <c r="O30" s="9" t="s">
        <v>133</v>
      </c>
      <c r="P30" s="13" t="s">
        <v>138</v>
      </c>
      <c r="Q30" s="13" t="s">
        <v>138</v>
      </c>
      <c r="R30" s="9" t="s">
        <v>133</v>
      </c>
      <c r="S30" s="13">
        <v>1</v>
      </c>
      <c r="T30" s="13">
        <v>1</v>
      </c>
    </row>
    <row r="31" spans="1:20" ht="14.4" thickTop="1" thickBot="1" x14ac:dyDescent="0.25"/>
    <row r="32" spans="1:20" ht="14.4" thickTop="1" thickBot="1" x14ac:dyDescent="0.25">
      <c r="A32">
        <v>7</v>
      </c>
      <c r="B32" s="9">
        <v>1</v>
      </c>
      <c r="C32" s="13">
        <v>-1</v>
      </c>
      <c r="D32" s="13">
        <v>1</v>
      </c>
      <c r="E32" s="6" t="s">
        <v>161</v>
      </c>
      <c r="F32" s="13">
        <v>0</v>
      </c>
      <c r="H32" s="9" t="s">
        <v>132</v>
      </c>
      <c r="I32" s="13" t="s">
        <v>138</v>
      </c>
      <c r="J32" s="13" t="s">
        <v>138</v>
      </c>
      <c r="K32" s="9" t="s">
        <v>132</v>
      </c>
      <c r="L32" s="13" t="s">
        <v>138</v>
      </c>
      <c r="M32" s="13">
        <v>1</v>
      </c>
      <c r="O32" s="9" t="s">
        <v>132</v>
      </c>
      <c r="P32" s="13" t="s">
        <v>138</v>
      </c>
      <c r="Q32" s="13" t="s">
        <v>138</v>
      </c>
      <c r="R32" s="9" t="s">
        <v>132</v>
      </c>
      <c r="S32" s="13">
        <v>1</v>
      </c>
      <c r="T32" s="13">
        <v>1</v>
      </c>
    </row>
    <row r="33" spans="1:20" ht="14.4" thickTop="1" thickBot="1" x14ac:dyDescent="0.25">
      <c r="B33" s="9">
        <v>2</v>
      </c>
      <c r="C33" s="13">
        <v>-1</v>
      </c>
      <c r="D33" s="13">
        <v>-1</v>
      </c>
      <c r="E33" s="6" t="s">
        <v>162</v>
      </c>
      <c r="F33" s="13">
        <v>0</v>
      </c>
      <c r="H33" s="9" t="s">
        <v>133</v>
      </c>
      <c r="I33" s="13" t="s">
        <v>138</v>
      </c>
      <c r="J33" s="13" t="s">
        <v>138</v>
      </c>
      <c r="K33" s="9" t="s">
        <v>133</v>
      </c>
      <c r="L33" s="13">
        <v>1</v>
      </c>
      <c r="M33" s="13" t="s">
        <v>138</v>
      </c>
      <c r="O33" s="9" t="s">
        <v>133</v>
      </c>
      <c r="P33" s="13" t="s">
        <v>138</v>
      </c>
      <c r="Q33" s="13" t="s">
        <v>138</v>
      </c>
      <c r="R33" s="9" t="s">
        <v>133</v>
      </c>
      <c r="S33" s="13">
        <v>1</v>
      </c>
      <c r="T33" s="13">
        <v>1</v>
      </c>
    </row>
    <row r="34" spans="1:20" ht="14.4" thickTop="1" thickBot="1" x14ac:dyDescent="0.25"/>
    <row r="35" spans="1:20" ht="14.4" thickTop="1" thickBot="1" x14ac:dyDescent="0.25">
      <c r="A35">
        <v>8</v>
      </c>
      <c r="B35" s="9">
        <v>1</v>
      </c>
      <c r="C35" s="13">
        <v>-1</v>
      </c>
      <c r="D35" s="13">
        <v>1</v>
      </c>
      <c r="E35" s="6" t="s">
        <v>161</v>
      </c>
      <c r="F35" s="13">
        <v>0</v>
      </c>
      <c r="H35" s="9" t="s">
        <v>132</v>
      </c>
      <c r="I35" s="13" t="s">
        <v>138</v>
      </c>
      <c r="J35" s="13" t="s">
        <v>138</v>
      </c>
      <c r="K35" s="9" t="s">
        <v>132</v>
      </c>
      <c r="L35" s="13" t="s">
        <v>138</v>
      </c>
      <c r="M35" s="13">
        <v>1</v>
      </c>
      <c r="O35" s="9" t="s">
        <v>132</v>
      </c>
      <c r="P35" s="13" t="s">
        <v>138</v>
      </c>
      <c r="Q35" s="13" t="s">
        <v>138</v>
      </c>
      <c r="R35" s="9" t="s">
        <v>132</v>
      </c>
      <c r="S35" s="13">
        <v>1</v>
      </c>
      <c r="T35" s="13">
        <v>1</v>
      </c>
    </row>
    <row r="36" spans="1:20" ht="14.4" thickTop="1" thickBot="1" x14ac:dyDescent="0.25">
      <c r="B36" s="9">
        <v>2</v>
      </c>
      <c r="C36" s="13">
        <v>-1</v>
      </c>
      <c r="D36" s="13">
        <v>0</v>
      </c>
      <c r="E36" s="6" t="s">
        <v>162</v>
      </c>
      <c r="F36" s="13">
        <v>0</v>
      </c>
      <c r="H36" s="9" t="s">
        <v>133</v>
      </c>
      <c r="I36" s="13" t="s">
        <v>138</v>
      </c>
      <c r="J36" s="13" t="s">
        <v>138</v>
      </c>
      <c r="K36" s="9" t="s">
        <v>133</v>
      </c>
      <c r="L36" s="13">
        <v>1</v>
      </c>
      <c r="M36" s="13" t="s">
        <v>138</v>
      </c>
      <c r="O36" s="9" t="s">
        <v>133</v>
      </c>
      <c r="P36" s="13" t="s">
        <v>138</v>
      </c>
      <c r="Q36" s="13" t="s">
        <v>138</v>
      </c>
      <c r="R36" s="9" t="s">
        <v>133</v>
      </c>
      <c r="S36" s="13">
        <v>1</v>
      </c>
      <c r="T36" s="13">
        <v>1</v>
      </c>
    </row>
    <row r="37" spans="1:20" ht="14.4" thickTop="1" thickBot="1" x14ac:dyDescent="0.25"/>
    <row r="38" spans="1:20" ht="14.4" thickTop="1" thickBot="1" x14ac:dyDescent="0.25">
      <c r="A38">
        <v>9</v>
      </c>
      <c r="B38" s="9">
        <v>1</v>
      </c>
      <c r="C38" s="13">
        <v>-1</v>
      </c>
      <c r="D38" s="13">
        <v>1</v>
      </c>
      <c r="E38" s="6" t="s">
        <v>161</v>
      </c>
      <c r="F38" s="13">
        <v>0</v>
      </c>
      <c r="H38" s="9" t="s">
        <v>132</v>
      </c>
      <c r="I38" s="13" t="s">
        <v>138</v>
      </c>
      <c r="J38" s="13" t="s">
        <v>138</v>
      </c>
      <c r="K38" s="9" t="s">
        <v>132</v>
      </c>
      <c r="L38" s="13">
        <v>1</v>
      </c>
      <c r="M38" s="13">
        <v>1</v>
      </c>
      <c r="O38" s="9" t="s">
        <v>132</v>
      </c>
      <c r="P38" s="13" t="s">
        <v>138</v>
      </c>
      <c r="Q38" s="13" t="s">
        <v>138</v>
      </c>
      <c r="R38" s="9" t="s">
        <v>132</v>
      </c>
      <c r="S38" s="13">
        <v>1</v>
      </c>
      <c r="T38" s="13">
        <v>1</v>
      </c>
    </row>
    <row r="39" spans="1:20" ht="14.4" thickTop="1" thickBot="1" x14ac:dyDescent="0.25">
      <c r="B39" s="9">
        <v>2</v>
      </c>
      <c r="C39" s="13">
        <v>-1</v>
      </c>
      <c r="D39" s="13">
        <v>1</v>
      </c>
      <c r="E39" s="6" t="s">
        <v>162</v>
      </c>
      <c r="F39" s="13">
        <v>1</v>
      </c>
      <c r="H39" s="9" t="s">
        <v>133</v>
      </c>
      <c r="I39" s="13" t="s">
        <v>138</v>
      </c>
      <c r="J39" s="13" t="s">
        <v>138</v>
      </c>
      <c r="K39" s="9" t="s">
        <v>133</v>
      </c>
      <c r="L39" s="13">
        <v>1</v>
      </c>
      <c r="M39" s="13">
        <v>1</v>
      </c>
      <c r="O39" s="9" t="s">
        <v>133</v>
      </c>
      <c r="P39" s="13" t="s">
        <v>138</v>
      </c>
      <c r="Q39" s="13" t="s">
        <v>138</v>
      </c>
      <c r="R39" s="9" t="s">
        <v>133</v>
      </c>
      <c r="S39" s="13">
        <v>1</v>
      </c>
      <c r="T39" s="13">
        <v>1</v>
      </c>
    </row>
    <row r="40" spans="1:20" ht="14.4" thickTop="1" thickBot="1" x14ac:dyDescent="0.25"/>
    <row r="41" spans="1:20" ht="14.4" thickTop="1" thickBot="1" x14ac:dyDescent="0.25">
      <c r="A41">
        <v>10</v>
      </c>
      <c r="B41" s="9">
        <v>1</v>
      </c>
      <c r="C41" s="13">
        <v>-1</v>
      </c>
      <c r="D41" s="13">
        <v>-1</v>
      </c>
      <c r="E41" s="6" t="s">
        <v>161</v>
      </c>
      <c r="F41" s="13">
        <v>0</v>
      </c>
      <c r="H41" s="9" t="s">
        <v>132</v>
      </c>
      <c r="I41" s="13" t="s">
        <v>138</v>
      </c>
      <c r="J41" s="13" t="s">
        <v>138</v>
      </c>
      <c r="K41" s="9" t="s">
        <v>132</v>
      </c>
      <c r="L41" s="13" t="s">
        <v>138</v>
      </c>
      <c r="M41" s="13">
        <v>1</v>
      </c>
      <c r="O41" s="9" t="s">
        <v>132</v>
      </c>
      <c r="P41" s="13" t="s">
        <v>138</v>
      </c>
      <c r="Q41" s="13" t="s">
        <v>138</v>
      </c>
      <c r="R41" s="9" t="s">
        <v>132</v>
      </c>
      <c r="S41" s="13">
        <v>1</v>
      </c>
      <c r="T41" s="13">
        <v>1</v>
      </c>
    </row>
    <row r="42" spans="1:20" ht="14.4" thickTop="1" thickBot="1" x14ac:dyDescent="0.25">
      <c r="B42" s="9">
        <v>2</v>
      </c>
      <c r="C42" s="13">
        <v>0</v>
      </c>
      <c r="D42" s="13">
        <v>-1</v>
      </c>
      <c r="E42" s="6" t="s">
        <v>162</v>
      </c>
      <c r="F42" s="13">
        <v>1</v>
      </c>
      <c r="H42" s="9" t="s">
        <v>133</v>
      </c>
      <c r="I42" s="13" t="s">
        <v>138</v>
      </c>
      <c r="J42" s="13" t="s">
        <v>138</v>
      </c>
      <c r="K42" s="9" t="s">
        <v>133</v>
      </c>
      <c r="L42" s="13">
        <v>1</v>
      </c>
      <c r="M42" s="13" t="s">
        <v>138</v>
      </c>
      <c r="O42" s="9" t="s">
        <v>133</v>
      </c>
      <c r="P42" s="13" t="s">
        <v>138</v>
      </c>
      <c r="Q42" s="13" t="s">
        <v>138</v>
      </c>
      <c r="R42" s="9" t="s">
        <v>133</v>
      </c>
      <c r="S42" s="13">
        <v>1</v>
      </c>
      <c r="T42" s="13">
        <v>1</v>
      </c>
    </row>
    <row r="43" spans="1:20" ht="14.4" thickTop="1" thickBot="1" x14ac:dyDescent="0.25"/>
    <row r="44" spans="1:20" ht="14.4" thickTop="1" thickBot="1" x14ac:dyDescent="0.25">
      <c r="A44">
        <v>11</v>
      </c>
      <c r="B44" s="9">
        <v>1</v>
      </c>
      <c r="C44" s="13">
        <v>-1</v>
      </c>
      <c r="D44" s="13">
        <v>-1</v>
      </c>
      <c r="E44" s="6" t="s">
        <v>161</v>
      </c>
      <c r="F44" s="13">
        <v>0</v>
      </c>
      <c r="H44" s="9" t="s">
        <v>132</v>
      </c>
      <c r="I44" s="13" t="s">
        <v>138</v>
      </c>
      <c r="J44" s="13" t="s">
        <v>138</v>
      </c>
      <c r="K44" s="9" t="s">
        <v>132</v>
      </c>
      <c r="L44" s="13" t="s">
        <v>138</v>
      </c>
      <c r="M44" s="13" t="s">
        <v>138</v>
      </c>
      <c r="O44" s="9" t="s">
        <v>132</v>
      </c>
      <c r="P44" s="13" t="s">
        <v>138</v>
      </c>
      <c r="Q44" s="13" t="s">
        <v>138</v>
      </c>
      <c r="R44" s="9" t="s">
        <v>132</v>
      </c>
      <c r="S44" s="13">
        <v>1</v>
      </c>
      <c r="T44" s="13">
        <v>1</v>
      </c>
    </row>
    <row r="45" spans="1:20" ht="14.4" thickTop="1" thickBot="1" x14ac:dyDescent="0.25">
      <c r="B45" s="9">
        <v>2</v>
      </c>
      <c r="C45" s="13">
        <v>0</v>
      </c>
      <c r="D45" s="13">
        <v>0</v>
      </c>
      <c r="E45" s="6" t="s">
        <v>162</v>
      </c>
      <c r="F45" s="13">
        <v>1</v>
      </c>
      <c r="H45" s="9" t="s">
        <v>133</v>
      </c>
      <c r="I45" s="13" t="s">
        <v>138</v>
      </c>
      <c r="J45" s="13" t="s">
        <v>138</v>
      </c>
      <c r="K45" s="9" t="s">
        <v>133</v>
      </c>
      <c r="L45" s="13" t="s">
        <v>138</v>
      </c>
      <c r="M45" s="13" t="s">
        <v>138</v>
      </c>
      <c r="O45" s="9" t="s">
        <v>133</v>
      </c>
      <c r="P45" s="13" t="s">
        <v>138</v>
      </c>
      <c r="Q45" s="13" t="s">
        <v>138</v>
      </c>
      <c r="R45" s="9" t="s">
        <v>133</v>
      </c>
      <c r="S45" s="13">
        <v>1</v>
      </c>
      <c r="T45" s="13">
        <v>1</v>
      </c>
    </row>
    <row r="46" spans="1:20" ht="14.4" thickTop="1" thickBot="1" x14ac:dyDescent="0.25"/>
    <row r="47" spans="1:20" ht="14.4" thickTop="1" thickBot="1" x14ac:dyDescent="0.25">
      <c r="A47">
        <v>12</v>
      </c>
      <c r="B47" s="9">
        <v>1</v>
      </c>
      <c r="C47" s="13">
        <v>-1</v>
      </c>
      <c r="D47" s="13">
        <v>-1</v>
      </c>
      <c r="E47" s="6" t="s">
        <v>161</v>
      </c>
      <c r="F47" s="13">
        <v>0</v>
      </c>
      <c r="H47" s="9" t="s">
        <v>132</v>
      </c>
      <c r="I47" s="13" t="s">
        <v>138</v>
      </c>
      <c r="J47" s="13" t="s">
        <v>138</v>
      </c>
      <c r="K47" s="9" t="s">
        <v>132</v>
      </c>
      <c r="L47" s="13" t="s">
        <v>138</v>
      </c>
      <c r="M47" s="13" t="s">
        <v>138</v>
      </c>
      <c r="O47" s="9" t="s">
        <v>132</v>
      </c>
      <c r="P47" s="13" t="s">
        <v>138</v>
      </c>
      <c r="Q47" s="13" t="s">
        <v>138</v>
      </c>
      <c r="R47" s="9" t="s">
        <v>132</v>
      </c>
      <c r="S47" s="13">
        <v>1</v>
      </c>
      <c r="T47" s="13">
        <v>1</v>
      </c>
    </row>
    <row r="48" spans="1:20" ht="14.4" thickTop="1" thickBot="1" x14ac:dyDescent="0.25">
      <c r="B48" s="9">
        <v>2</v>
      </c>
      <c r="C48" s="13">
        <v>0</v>
      </c>
      <c r="D48" s="13">
        <v>1</v>
      </c>
      <c r="E48" s="6" t="s">
        <v>162</v>
      </c>
      <c r="F48" s="13">
        <v>1</v>
      </c>
      <c r="H48" s="9" t="s">
        <v>133</v>
      </c>
      <c r="I48" s="13" t="s">
        <v>138</v>
      </c>
      <c r="J48" s="13" t="s">
        <v>138</v>
      </c>
      <c r="K48" s="9" t="s">
        <v>133</v>
      </c>
      <c r="L48" s="13" t="s">
        <v>138</v>
      </c>
      <c r="M48" s="13" t="s">
        <v>138</v>
      </c>
      <c r="O48" s="9" t="s">
        <v>133</v>
      </c>
      <c r="P48" s="13" t="s">
        <v>138</v>
      </c>
      <c r="Q48" s="13" t="s">
        <v>138</v>
      </c>
      <c r="R48" s="9" t="s">
        <v>133</v>
      </c>
      <c r="S48" s="13">
        <v>1</v>
      </c>
      <c r="T48" s="13">
        <v>1</v>
      </c>
    </row>
    <row r="49" spans="1:20" ht="14.4" thickTop="1" thickBot="1" x14ac:dyDescent="0.25"/>
    <row r="50" spans="1:20" ht="14.4" thickTop="1" thickBot="1" x14ac:dyDescent="0.25">
      <c r="A50">
        <v>13</v>
      </c>
      <c r="B50" s="9">
        <v>1</v>
      </c>
      <c r="C50" s="13">
        <v>-1</v>
      </c>
      <c r="D50" s="13">
        <v>0</v>
      </c>
      <c r="E50" s="6" t="s">
        <v>161</v>
      </c>
      <c r="F50" s="13">
        <v>0</v>
      </c>
      <c r="H50" s="9" t="s">
        <v>132</v>
      </c>
      <c r="I50" s="13" t="s">
        <v>138</v>
      </c>
      <c r="J50" s="13" t="s">
        <v>138</v>
      </c>
      <c r="K50" s="9" t="s">
        <v>132</v>
      </c>
      <c r="L50" s="13" t="s">
        <v>138</v>
      </c>
      <c r="M50" s="13">
        <v>1</v>
      </c>
      <c r="O50" s="9" t="s">
        <v>132</v>
      </c>
      <c r="P50" s="13" t="s">
        <v>138</v>
      </c>
      <c r="Q50" s="13" t="s">
        <v>138</v>
      </c>
      <c r="R50" s="9" t="s">
        <v>132</v>
      </c>
      <c r="S50" s="13">
        <v>1</v>
      </c>
      <c r="T50" s="13">
        <v>1</v>
      </c>
    </row>
    <row r="51" spans="1:20" ht="14.4" thickTop="1" thickBot="1" x14ac:dyDescent="0.25">
      <c r="B51" s="9">
        <v>2</v>
      </c>
      <c r="C51" s="13">
        <v>0</v>
      </c>
      <c r="D51" s="13">
        <v>-1</v>
      </c>
      <c r="E51" s="6" t="s">
        <v>162</v>
      </c>
      <c r="F51" s="13">
        <v>1</v>
      </c>
      <c r="H51" s="9" t="s">
        <v>133</v>
      </c>
      <c r="I51" s="13" t="s">
        <v>138</v>
      </c>
      <c r="J51" s="13" t="s">
        <v>138</v>
      </c>
      <c r="K51" s="9" t="s">
        <v>133</v>
      </c>
      <c r="L51" s="13">
        <v>1</v>
      </c>
      <c r="M51" s="13" t="s">
        <v>138</v>
      </c>
      <c r="O51" s="9" t="s">
        <v>133</v>
      </c>
      <c r="P51" s="13" t="s">
        <v>138</v>
      </c>
      <c r="Q51" s="13" t="s">
        <v>138</v>
      </c>
      <c r="R51" s="9" t="s">
        <v>133</v>
      </c>
      <c r="S51" s="13">
        <v>1</v>
      </c>
      <c r="T51" s="13">
        <v>1</v>
      </c>
    </row>
    <row r="52" spans="1:20" ht="14.4" thickTop="1" thickBot="1" x14ac:dyDescent="0.25"/>
    <row r="53" spans="1:20" ht="14.4" thickTop="1" thickBot="1" x14ac:dyDescent="0.25">
      <c r="A53">
        <v>14</v>
      </c>
      <c r="B53" s="9">
        <v>1</v>
      </c>
      <c r="C53" s="13">
        <v>-1</v>
      </c>
      <c r="D53" s="13">
        <v>0</v>
      </c>
      <c r="E53" s="6" t="s">
        <v>161</v>
      </c>
      <c r="F53" s="13">
        <v>0</v>
      </c>
      <c r="H53" s="9" t="s">
        <v>132</v>
      </c>
      <c r="I53" s="13" t="s">
        <v>138</v>
      </c>
      <c r="J53" s="13" t="s">
        <v>138</v>
      </c>
      <c r="K53" s="9" t="s">
        <v>132</v>
      </c>
      <c r="L53" s="13" t="s">
        <v>138</v>
      </c>
      <c r="M53" s="13" t="s">
        <v>138</v>
      </c>
      <c r="O53" s="9" t="s">
        <v>132</v>
      </c>
      <c r="P53" s="13" t="s">
        <v>138</v>
      </c>
      <c r="Q53" s="13" t="s">
        <v>138</v>
      </c>
      <c r="R53" s="9" t="s">
        <v>132</v>
      </c>
      <c r="S53" s="13">
        <v>1</v>
      </c>
      <c r="T53" s="13">
        <v>1</v>
      </c>
    </row>
    <row r="54" spans="1:20" ht="14.4" thickTop="1" thickBot="1" x14ac:dyDescent="0.25">
      <c r="B54" s="9">
        <v>2</v>
      </c>
      <c r="C54" s="13">
        <v>0</v>
      </c>
      <c r="D54" s="13">
        <v>0</v>
      </c>
      <c r="E54" s="6" t="s">
        <v>162</v>
      </c>
      <c r="F54" s="13">
        <v>1</v>
      </c>
      <c r="H54" s="9" t="s">
        <v>133</v>
      </c>
      <c r="I54" s="13" t="s">
        <v>138</v>
      </c>
      <c r="J54" s="13" t="s">
        <v>138</v>
      </c>
      <c r="K54" s="9" t="s">
        <v>133</v>
      </c>
      <c r="L54" s="13" t="s">
        <v>138</v>
      </c>
      <c r="M54" s="13" t="s">
        <v>138</v>
      </c>
      <c r="O54" s="9" t="s">
        <v>133</v>
      </c>
      <c r="P54" s="13" t="s">
        <v>138</v>
      </c>
      <c r="Q54" s="13" t="s">
        <v>138</v>
      </c>
      <c r="R54" s="9" t="s">
        <v>133</v>
      </c>
      <c r="S54" s="13">
        <v>1</v>
      </c>
      <c r="T54" s="13">
        <v>1</v>
      </c>
    </row>
    <row r="55" spans="1:20" ht="14.4" thickTop="1" thickBot="1" x14ac:dyDescent="0.25"/>
    <row r="56" spans="1:20" ht="14.4" thickTop="1" thickBot="1" x14ac:dyDescent="0.25">
      <c r="A56">
        <v>15</v>
      </c>
      <c r="B56" s="9">
        <v>1</v>
      </c>
      <c r="C56" s="13">
        <v>-1</v>
      </c>
      <c r="D56" s="13">
        <v>0</v>
      </c>
      <c r="E56" s="6" t="s">
        <v>161</v>
      </c>
      <c r="F56" s="13">
        <v>0</v>
      </c>
      <c r="H56" s="9" t="s">
        <v>132</v>
      </c>
      <c r="I56" s="13" t="s">
        <v>138</v>
      </c>
      <c r="J56" s="13" t="s">
        <v>138</v>
      </c>
      <c r="K56" s="9" t="s">
        <v>132</v>
      </c>
      <c r="L56" s="13" t="s">
        <v>138</v>
      </c>
      <c r="M56" s="13" t="s">
        <v>138</v>
      </c>
      <c r="O56" s="9" t="s">
        <v>132</v>
      </c>
      <c r="P56" s="13" t="s">
        <v>138</v>
      </c>
      <c r="Q56" s="13" t="s">
        <v>138</v>
      </c>
      <c r="R56" s="9" t="s">
        <v>132</v>
      </c>
      <c r="S56" s="13">
        <v>1</v>
      </c>
      <c r="T56" s="13">
        <v>1</v>
      </c>
    </row>
    <row r="57" spans="1:20" ht="14.4" thickTop="1" thickBot="1" x14ac:dyDescent="0.25">
      <c r="B57" s="9">
        <v>2</v>
      </c>
      <c r="C57" s="13">
        <v>0</v>
      </c>
      <c r="D57" s="13">
        <v>1</v>
      </c>
      <c r="E57" s="6" t="s">
        <v>162</v>
      </c>
      <c r="F57" s="13">
        <v>1</v>
      </c>
      <c r="H57" s="9" t="s">
        <v>133</v>
      </c>
      <c r="I57" s="13" t="s">
        <v>138</v>
      </c>
      <c r="J57" s="13" t="s">
        <v>138</v>
      </c>
      <c r="K57" s="9" t="s">
        <v>133</v>
      </c>
      <c r="L57" s="13" t="s">
        <v>138</v>
      </c>
      <c r="M57" s="13" t="s">
        <v>138</v>
      </c>
      <c r="O57" s="9" t="s">
        <v>133</v>
      </c>
      <c r="P57" s="13" t="s">
        <v>138</v>
      </c>
      <c r="Q57" s="13" t="s">
        <v>138</v>
      </c>
      <c r="R57" s="9" t="s">
        <v>133</v>
      </c>
      <c r="S57" s="13">
        <v>1</v>
      </c>
      <c r="T57" s="13">
        <v>1</v>
      </c>
    </row>
    <row r="58" spans="1:20" ht="14.4" thickTop="1" thickBot="1" x14ac:dyDescent="0.25"/>
    <row r="59" spans="1:20" ht="14.4" thickTop="1" thickBot="1" x14ac:dyDescent="0.25">
      <c r="A59">
        <v>16</v>
      </c>
      <c r="B59" s="9">
        <v>1</v>
      </c>
      <c r="C59" s="13">
        <v>-1</v>
      </c>
      <c r="D59" s="13">
        <v>1</v>
      </c>
      <c r="E59" s="6" t="s">
        <v>161</v>
      </c>
      <c r="F59" s="13">
        <v>0</v>
      </c>
      <c r="H59" s="9" t="s">
        <v>132</v>
      </c>
      <c r="I59" s="13" t="s">
        <v>138</v>
      </c>
      <c r="J59" s="13" t="s">
        <v>138</v>
      </c>
      <c r="K59" s="9" t="s">
        <v>132</v>
      </c>
      <c r="L59" s="13" t="s">
        <v>138</v>
      </c>
      <c r="M59" s="13">
        <v>1</v>
      </c>
      <c r="O59" s="9" t="s">
        <v>132</v>
      </c>
      <c r="P59" s="13" t="s">
        <v>138</v>
      </c>
      <c r="Q59" s="13" t="s">
        <v>138</v>
      </c>
      <c r="R59" s="9" t="s">
        <v>132</v>
      </c>
      <c r="S59" s="13">
        <v>1</v>
      </c>
      <c r="T59" s="13">
        <v>1</v>
      </c>
    </row>
    <row r="60" spans="1:20" ht="14.4" thickTop="1" thickBot="1" x14ac:dyDescent="0.25">
      <c r="B60" s="9">
        <v>2</v>
      </c>
      <c r="C60" s="13">
        <v>0</v>
      </c>
      <c r="D60" s="13">
        <v>-1</v>
      </c>
      <c r="E60" s="6" t="s">
        <v>162</v>
      </c>
      <c r="F60" s="13">
        <v>0</v>
      </c>
      <c r="H60" s="9" t="s">
        <v>133</v>
      </c>
      <c r="I60" s="13" t="s">
        <v>138</v>
      </c>
      <c r="J60" s="13" t="s">
        <v>138</v>
      </c>
      <c r="K60" s="9" t="s">
        <v>133</v>
      </c>
      <c r="L60" s="13">
        <v>1</v>
      </c>
      <c r="M60" s="13" t="s">
        <v>138</v>
      </c>
      <c r="O60" s="9" t="s">
        <v>133</v>
      </c>
      <c r="P60" s="13" t="s">
        <v>138</v>
      </c>
      <c r="Q60" s="13" t="s">
        <v>138</v>
      </c>
      <c r="R60" s="9" t="s">
        <v>133</v>
      </c>
      <c r="S60" s="13">
        <v>1</v>
      </c>
      <c r="T60" s="13">
        <v>1</v>
      </c>
    </row>
    <row r="61" spans="1:20" ht="14.4" thickTop="1" thickBot="1" x14ac:dyDescent="0.25"/>
    <row r="62" spans="1:20" ht="14.4" thickTop="1" thickBot="1" x14ac:dyDescent="0.25">
      <c r="A62">
        <v>17</v>
      </c>
      <c r="B62" s="9">
        <v>1</v>
      </c>
      <c r="C62" s="13">
        <v>-1</v>
      </c>
      <c r="D62" s="13">
        <v>1</v>
      </c>
      <c r="E62" s="6" t="s">
        <v>161</v>
      </c>
      <c r="F62" s="13">
        <v>0</v>
      </c>
      <c r="H62" s="9" t="s">
        <v>132</v>
      </c>
      <c r="I62" s="13" t="s">
        <v>138</v>
      </c>
      <c r="J62" s="13" t="s">
        <v>138</v>
      </c>
      <c r="K62" s="9" t="s">
        <v>132</v>
      </c>
      <c r="L62" s="13" t="s">
        <v>138</v>
      </c>
      <c r="M62" s="13" t="s">
        <v>138</v>
      </c>
      <c r="O62" s="9" t="s">
        <v>132</v>
      </c>
      <c r="P62" s="13" t="s">
        <v>138</v>
      </c>
      <c r="Q62" s="13" t="s">
        <v>138</v>
      </c>
      <c r="R62" s="9" t="s">
        <v>132</v>
      </c>
      <c r="S62" s="13">
        <v>1</v>
      </c>
      <c r="T62" s="13">
        <v>1</v>
      </c>
    </row>
    <row r="63" spans="1:20" ht="14.4" thickTop="1" thickBot="1" x14ac:dyDescent="0.25">
      <c r="B63" s="9">
        <v>2</v>
      </c>
      <c r="C63" s="13">
        <v>0</v>
      </c>
      <c r="D63" s="13">
        <v>0</v>
      </c>
      <c r="E63" s="6" t="s">
        <v>162</v>
      </c>
      <c r="F63" s="13">
        <v>0</v>
      </c>
      <c r="H63" s="9" t="s">
        <v>133</v>
      </c>
      <c r="I63" s="13" t="s">
        <v>138</v>
      </c>
      <c r="J63" s="13" t="s">
        <v>138</v>
      </c>
      <c r="K63" s="9" t="s">
        <v>133</v>
      </c>
      <c r="L63" s="13" t="s">
        <v>138</v>
      </c>
      <c r="M63" s="13" t="s">
        <v>138</v>
      </c>
      <c r="O63" s="9" t="s">
        <v>133</v>
      </c>
      <c r="P63" s="13" t="s">
        <v>138</v>
      </c>
      <c r="Q63" s="13" t="s">
        <v>138</v>
      </c>
      <c r="R63" s="9" t="s">
        <v>133</v>
      </c>
      <c r="S63" s="13">
        <v>1</v>
      </c>
      <c r="T63" s="13">
        <v>1</v>
      </c>
    </row>
    <row r="64" spans="1:20" ht="14.4" thickTop="1" thickBot="1" x14ac:dyDescent="0.25"/>
    <row r="65" spans="1:20" ht="14.4" thickTop="1" thickBot="1" x14ac:dyDescent="0.25">
      <c r="A65">
        <v>18</v>
      </c>
      <c r="B65" s="9">
        <v>1</v>
      </c>
      <c r="C65" s="13">
        <v>-1</v>
      </c>
      <c r="D65" s="13">
        <v>1</v>
      </c>
      <c r="E65" s="6" t="s">
        <v>161</v>
      </c>
      <c r="F65" s="13">
        <v>0</v>
      </c>
      <c r="H65" s="9" t="s">
        <v>132</v>
      </c>
      <c r="I65" s="13" t="s">
        <v>138</v>
      </c>
      <c r="J65" s="13" t="s">
        <v>138</v>
      </c>
      <c r="K65" s="9" t="s">
        <v>132</v>
      </c>
      <c r="L65" s="13">
        <v>1</v>
      </c>
      <c r="M65" s="13" t="s">
        <v>138</v>
      </c>
      <c r="O65" s="9" t="s">
        <v>132</v>
      </c>
      <c r="P65" s="13" t="s">
        <v>138</v>
      </c>
      <c r="Q65" s="13" t="s">
        <v>138</v>
      </c>
      <c r="R65" s="9" t="s">
        <v>132</v>
      </c>
      <c r="S65" s="13">
        <v>1</v>
      </c>
      <c r="T65" s="13">
        <v>1</v>
      </c>
    </row>
    <row r="66" spans="1:20" ht="14.4" thickTop="1" thickBot="1" x14ac:dyDescent="0.25">
      <c r="B66" s="9">
        <v>2</v>
      </c>
      <c r="C66" s="13">
        <v>0</v>
      </c>
      <c r="D66" s="13">
        <v>1</v>
      </c>
      <c r="E66" s="6" t="s">
        <v>162</v>
      </c>
      <c r="F66" s="13">
        <v>0</v>
      </c>
      <c r="H66" s="9" t="s">
        <v>133</v>
      </c>
      <c r="I66" s="13" t="s">
        <v>138</v>
      </c>
      <c r="J66" s="13" t="s">
        <v>138</v>
      </c>
      <c r="K66" s="9" t="s">
        <v>133</v>
      </c>
      <c r="L66" s="13" t="s">
        <v>138</v>
      </c>
      <c r="M66" s="13">
        <v>1</v>
      </c>
      <c r="O66" s="9" t="s">
        <v>133</v>
      </c>
      <c r="P66" s="13" t="s">
        <v>138</v>
      </c>
      <c r="Q66" s="13" t="s">
        <v>138</v>
      </c>
      <c r="R66" s="9" t="s">
        <v>133</v>
      </c>
      <c r="S66" s="13">
        <v>1</v>
      </c>
      <c r="T66" s="13">
        <v>1</v>
      </c>
    </row>
    <row r="67" spans="1:20" ht="14.4" thickTop="1" thickBot="1" x14ac:dyDescent="0.25"/>
    <row r="68" spans="1:20" ht="14.4" thickTop="1" thickBot="1" x14ac:dyDescent="0.25">
      <c r="A68">
        <v>19</v>
      </c>
      <c r="B68" s="9">
        <v>1</v>
      </c>
      <c r="C68" s="13">
        <v>-1</v>
      </c>
      <c r="D68" s="13">
        <v>-1</v>
      </c>
      <c r="E68" s="6" t="s">
        <v>161</v>
      </c>
      <c r="F68" s="13">
        <v>0</v>
      </c>
      <c r="H68" s="9" t="s">
        <v>132</v>
      </c>
      <c r="I68" s="13" t="s">
        <v>138</v>
      </c>
      <c r="J68" s="13" t="s">
        <v>138</v>
      </c>
      <c r="K68" s="9" t="s">
        <v>132</v>
      </c>
      <c r="L68" s="13" t="s">
        <v>138</v>
      </c>
      <c r="M68" s="13">
        <v>1</v>
      </c>
      <c r="O68" s="9" t="s">
        <v>132</v>
      </c>
      <c r="P68" s="13" t="s">
        <v>138</v>
      </c>
      <c r="Q68" s="13" t="s">
        <v>138</v>
      </c>
      <c r="R68" s="9" t="s">
        <v>132</v>
      </c>
      <c r="S68" s="13">
        <v>1</v>
      </c>
      <c r="T68" s="13">
        <v>1</v>
      </c>
    </row>
    <row r="69" spans="1:20" ht="14.4" thickTop="1" thickBot="1" x14ac:dyDescent="0.25">
      <c r="B69" s="9">
        <v>2</v>
      </c>
      <c r="C69" s="13">
        <v>1</v>
      </c>
      <c r="D69" s="13">
        <v>-1</v>
      </c>
      <c r="E69" s="6" t="s">
        <v>162</v>
      </c>
      <c r="F69" s="13">
        <v>0</v>
      </c>
      <c r="H69" s="9" t="s">
        <v>133</v>
      </c>
      <c r="I69" s="13" t="s">
        <v>138</v>
      </c>
      <c r="J69" s="13" t="s">
        <v>138</v>
      </c>
      <c r="K69" s="9" t="s">
        <v>133</v>
      </c>
      <c r="L69" s="13">
        <v>1</v>
      </c>
      <c r="M69" s="13" t="s">
        <v>138</v>
      </c>
      <c r="O69" s="9" t="s">
        <v>133</v>
      </c>
      <c r="P69" s="13" t="s">
        <v>138</v>
      </c>
      <c r="Q69" s="13" t="s">
        <v>138</v>
      </c>
      <c r="R69" s="9" t="s">
        <v>133</v>
      </c>
      <c r="S69" s="13">
        <v>1</v>
      </c>
      <c r="T69" s="13">
        <v>1</v>
      </c>
    </row>
    <row r="70" spans="1:20" ht="14.4" thickTop="1" thickBot="1" x14ac:dyDescent="0.25"/>
    <row r="71" spans="1:20" ht="14.4" thickTop="1" thickBot="1" x14ac:dyDescent="0.25">
      <c r="A71">
        <v>20</v>
      </c>
      <c r="B71" s="9">
        <v>1</v>
      </c>
      <c r="C71" s="13">
        <v>-1</v>
      </c>
      <c r="D71" s="13">
        <v>-1</v>
      </c>
      <c r="E71" s="6" t="s">
        <v>161</v>
      </c>
      <c r="F71" s="13">
        <v>0</v>
      </c>
      <c r="H71" s="9" t="s">
        <v>132</v>
      </c>
      <c r="I71" s="13" t="s">
        <v>138</v>
      </c>
      <c r="J71" s="13" t="s">
        <v>138</v>
      </c>
      <c r="K71" s="9" t="s">
        <v>132</v>
      </c>
      <c r="L71" s="13" t="s">
        <v>138</v>
      </c>
      <c r="M71" s="13" t="s">
        <v>138</v>
      </c>
      <c r="O71" s="9" t="s">
        <v>132</v>
      </c>
      <c r="P71" s="13" t="s">
        <v>138</v>
      </c>
      <c r="Q71" s="13" t="s">
        <v>138</v>
      </c>
      <c r="R71" s="9" t="s">
        <v>132</v>
      </c>
      <c r="S71" s="13">
        <v>1</v>
      </c>
      <c r="T71" s="13">
        <v>1</v>
      </c>
    </row>
    <row r="72" spans="1:20" ht="14.4" thickTop="1" thickBot="1" x14ac:dyDescent="0.25">
      <c r="B72" s="9">
        <v>2</v>
      </c>
      <c r="C72" s="13">
        <v>1</v>
      </c>
      <c r="D72" s="13">
        <v>0</v>
      </c>
      <c r="E72" s="6" t="s">
        <v>162</v>
      </c>
      <c r="F72" s="13">
        <v>0</v>
      </c>
      <c r="H72" s="9" t="s">
        <v>133</v>
      </c>
      <c r="I72" s="13" t="s">
        <v>138</v>
      </c>
      <c r="J72" s="13" t="s">
        <v>138</v>
      </c>
      <c r="K72" s="9" t="s">
        <v>133</v>
      </c>
      <c r="L72" s="13" t="s">
        <v>138</v>
      </c>
      <c r="M72" s="13" t="s">
        <v>138</v>
      </c>
      <c r="O72" s="9" t="s">
        <v>133</v>
      </c>
      <c r="P72" s="13" t="s">
        <v>138</v>
      </c>
      <c r="Q72" s="13" t="s">
        <v>138</v>
      </c>
      <c r="R72" s="9" t="s">
        <v>133</v>
      </c>
      <c r="S72" s="13">
        <v>1</v>
      </c>
      <c r="T72" s="13">
        <v>1</v>
      </c>
    </row>
    <row r="73" spans="1:20" ht="14.4" thickTop="1" thickBot="1" x14ac:dyDescent="0.25"/>
    <row r="74" spans="1:20" ht="14.4" thickTop="1" thickBot="1" x14ac:dyDescent="0.25">
      <c r="A74">
        <v>21</v>
      </c>
      <c r="B74" s="9">
        <v>1</v>
      </c>
      <c r="C74" s="13">
        <v>-1</v>
      </c>
      <c r="D74" s="13">
        <v>-1</v>
      </c>
      <c r="E74" s="6" t="s">
        <v>161</v>
      </c>
      <c r="F74" s="13">
        <v>0</v>
      </c>
      <c r="H74" s="9" t="s">
        <v>132</v>
      </c>
      <c r="I74" s="13" t="s">
        <v>138</v>
      </c>
      <c r="J74" s="13" t="s">
        <v>138</v>
      </c>
      <c r="K74" s="9" t="s">
        <v>132</v>
      </c>
      <c r="L74" s="13" t="s">
        <v>138</v>
      </c>
      <c r="M74" s="13" t="s">
        <v>138</v>
      </c>
      <c r="O74" s="9" t="s">
        <v>132</v>
      </c>
      <c r="P74" s="13" t="s">
        <v>138</v>
      </c>
      <c r="Q74" s="13" t="s">
        <v>138</v>
      </c>
      <c r="R74" s="9" t="s">
        <v>132</v>
      </c>
      <c r="S74" s="13">
        <v>1</v>
      </c>
      <c r="T74" s="13">
        <v>1</v>
      </c>
    </row>
    <row r="75" spans="1:20" ht="14.4" thickTop="1" thickBot="1" x14ac:dyDescent="0.25">
      <c r="B75" s="9">
        <v>2</v>
      </c>
      <c r="C75" s="13">
        <v>1</v>
      </c>
      <c r="D75" s="13">
        <v>1</v>
      </c>
      <c r="E75" s="6" t="s">
        <v>162</v>
      </c>
      <c r="F75" s="13">
        <v>0</v>
      </c>
      <c r="H75" s="9" t="s">
        <v>133</v>
      </c>
      <c r="I75" s="13" t="s">
        <v>138</v>
      </c>
      <c r="J75" s="13" t="s">
        <v>138</v>
      </c>
      <c r="K75" s="9" t="s">
        <v>133</v>
      </c>
      <c r="L75" s="13" t="s">
        <v>138</v>
      </c>
      <c r="M75" s="13" t="s">
        <v>138</v>
      </c>
      <c r="O75" s="9" t="s">
        <v>133</v>
      </c>
      <c r="P75" s="13" t="s">
        <v>138</v>
      </c>
      <c r="Q75" s="13" t="s">
        <v>138</v>
      </c>
      <c r="R75" s="9" t="s">
        <v>133</v>
      </c>
      <c r="S75" s="13">
        <v>1</v>
      </c>
      <c r="T75" s="13">
        <v>1</v>
      </c>
    </row>
    <row r="76" spans="1:20" ht="14.4" thickTop="1" thickBot="1" x14ac:dyDescent="0.25"/>
    <row r="77" spans="1:20" ht="14.4" thickTop="1" thickBot="1" x14ac:dyDescent="0.25">
      <c r="A77">
        <v>22</v>
      </c>
      <c r="B77" s="9">
        <v>1</v>
      </c>
      <c r="C77" s="13">
        <v>-1</v>
      </c>
      <c r="D77" s="13">
        <v>0</v>
      </c>
      <c r="E77" s="6" t="s">
        <v>161</v>
      </c>
      <c r="F77" s="13">
        <v>0</v>
      </c>
      <c r="H77" s="9" t="s">
        <v>132</v>
      </c>
      <c r="I77" s="13" t="s">
        <v>138</v>
      </c>
      <c r="J77" s="13" t="s">
        <v>138</v>
      </c>
      <c r="K77" s="9" t="s">
        <v>132</v>
      </c>
      <c r="L77" s="13" t="s">
        <v>138</v>
      </c>
      <c r="M77" s="13">
        <v>1</v>
      </c>
      <c r="O77" s="9" t="s">
        <v>132</v>
      </c>
      <c r="P77" s="13" t="s">
        <v>138</v>
      </c>
      <c r="Q77" s="13" t="s">
        <v>138</v>
      </c>
      <c r="R77" s="9" t="s">
        <v>132</v>
      </c>
      <c r="S77" s="13">
        <v>1</v>
      </c>
      <c r="T77" s="13">
        <v>1</v>
      </c>
    </row>
    <row r="78" spans="1:20" ht="14.4" thickTop="1" thickBot="1" x14ac:dyDescent="0.25">
      <c r="B78" s="9">
        <v>2</v>
      </c>
      <c r="C78" s="13">
        <v>1</v>
      </c>
      <c r="D78" s="13">
        <v>-1</v>
      </c>
      <c r="E78" s="6" t="s">
        <v>162</v>
      </c>
      <c r="F78" s="13">
        <v>0</v>
      </c>
      <c r="H78" s="9" t="s">
        <v>133</v>
      </c>
      <c r="I78" s="13" t="s">
        <v>138</v>
      </c>
      <c r="J78" s="13" t="s">
        <v>138</v>
      </c>
      <c r="K78" s="9" t="s">
        <v>133</v>
      </c>
      <c r="L78" s="13">
        <v>1</v>
      </c>
      <c r="M78" s="13" t="s">
        <v>138</v>
      </c>
      <c r="O78" s="9" t="s">
        <v>133</v>
      </c>
      <c r="P78" s="13" t="s">
        <v>138</v>
      </c>
      <c r="Q78" s="13" t="s">
        <v>138</v>
      </c>
      <c r="R78" s="9" t="s">
        <v>133</v>
      </c>
      <c r="S78" s="13">
        <v>1</v>
      </c>
      <c r="T78" s="13">
        <v>1</v>
      </c>
    </row>
    <row r="79" spans="1:20" ht="14.4" thickTop="1" thickBot="1" x14ac:dyDescent="0.25"/>
    <row r="80" spans="1:20" ht="14.4" thickTop="1" thickBot="1" x14ac:dyDescent="0.25">
      <c r="A80">
        <v>23</v>
      </c>
      <c r="B80" s="9">
        <v>1</v>
      </c>
      <c r="C80" s="13">
        <v>-1</v>
      </c>
      <c r="D80" s="13">
        <v>0</v>
      </c>
      <c r="E80" s="6" t="s">
        <v>161</v>
      </c>
      <c r="F80" s="13">
        <v>0</v>
      </c>
      <c r="H80" s="9" t="s">
        <v>132</v>
      </c>
      <c r="I80" s="13" t="s">
        <v>138</v>
      </c>
      <c r="J80" s="13" t="s">
        <v>138</v>
      </c>
      <c r="K80" s="9" t="s">
        <v>132</v>
      </c>
      <c r="L80" s="13" t="s">
        <v>138</v>
      </c>
      <c r="M80" s="13" t="s">
        <v>138</v>
      </c>
      <c r="O80" s="9" t="s">
        <v>132</v>
      </c>
      <c r="P80" s="13" t="s">
        <v>138</v>
      </c>
      <c r="Q80" s="13" t="s">
        <v>138</v>
      </c>
      <c r="R80" s="9" t="s">
        <v>132</v>
      </c>
      <c r="S80" s="13">
        <v>1</v>
      </c>
      <c r="T80" s="13">
        <v>1</v>
      </c>
    </row>
    <row r="81" spans="1:20" ht="14.4" thickTop="1" thickBot="1" x14ac:dyDescent="0.25">
      <c r="B81" s="9">
        <v>2</v>
      </c>
      <c r="C81" s="13">
        <v>1</v>
      </c>
      <c r="D81" s="13">
        <v>0</v>
      </c>
      <c r="E81" s="6" t="s">
        <v>162</v>
      </c>
      <c r="F81" s="13">
        <v>0</v>
      </c>
      <c r="H81" s="9" t="s">
        <v>133</v>
      </c>
      <c r="I81" s="13" t="s">
        <v>138</v>
      </c>
      <c r="J81" s="13" t="s">
        <v>138</v>
      </c>
      <c r="K81" s="9" t="s">
        <v>133</v>
      </c>
      <c r="L81" s="13" t="s">
        <v>138</v>
      </c>
      <c r="M81" s="13" t="s">
        <v>138</v>
      </c>
      <c r="O81" s="9" t="s">
        <v>133</v>
      </c>
      <c r="P81" s="13" t="s">
        <v>138</v>
      </c>
      <c r="Q81" s="13" t="s">
        <v>138</v>
      </c>
      <c r="R81" s="9" t="s">
        <v>133</v>
      </c>
      <c r="S81" s="13">
        <v>1</v>
      </c>
      <c r="T81" s="13">
        <v>1</v>
      </c>
    </row>
    <row r="82" spans="1:20" ht="14.4" thickTop="1" thickBot="1" x14ac:dyDescent="0.25"/>
    <row r="83" spans="1:20" ht="14.4" thickTop="1" thickBot="1" x14ac:dyDescent="0.25">
      <c r="A83">
        <v>24</v>
      </c>
      <c r="B83" s="9">
        <v>1</v>
      </c>
      <c r="C83" s="13">
        <v>-1</v>
      </c>
      <c r="D83" s="13">
        <v>0</v>
      </c>
      <c r="E83" s="6" t="s">
        <v>161</v>
      </c>
      <c r="F83" s="13">
        <v>0</v>
      </c>
      <c r="H83" s="9" t="s">
        <v>132</v>
      </c>
      <c r="I83" s="13" t="s">
        <v>138</v>
      </c>
      <c r="J83" s="13" t="s">
        <v>138</v>
      </c>
      <c r="K83" s="9" t="s">
        <v>132</v>
      </c>
      <c r="L83" s="13" t="s">
        <v>138</v>
      </c>
      <c r="M83" s="13" t="s">
        <v>138</v>
      </c>
      <c r="O83" s="9" t="s">
        <v>132</v>
      </c>
      <c r="P83" s="13" t="s">
        <v>138</v>
      </c>
      <c r="Q83" s="13" t="s">
        <v>138</v>
      </c>
      <c r="R83" s="9" t="s">
        <v>132</v>
      </c>
      <c r="S83" s="13">
        <v>1</v>
      </c>
      <c r="T83" s="13">
        <v>1</v>
      </c>
    </row>
    <row r="84" spans="1:20" ht="14.4" thickTop="1" thickBot="1" x14ac:dyDescent="0.25">
      <c r="B84" s="9">
        <v>2</v>
      </c>
      <c r="C84" s="13">
        <v>1</v>
      </c>
      <c r="D84" s="13">
        <v>1</v>
      </c>
      <c r="E84" s="6" t="s">
        <v>162</v>
      </c>
      <c r="F84" s="13">
        <v>0</v>
      </c>
      <c r="H84" s="9" t="s">
        <v>133</v>
      </c>
      <c r="I84" s="13" t="s">
        <v>138</v>
      </c>
      <c r="J84" s="13" t="s">
        <v>138</v>
      </c>
      <c r="K84" s="9" t="s">
        <v>133</v>
      </c>
      <c r="L84" s="13" t="s">
        <v>138</v>
      </c>
      <c r="M84" s="13" t="s">
        <v>138</v>
      </c>
      <c r="O84" s="9" t="s">
        <v>133</v>
      </c>
      <c r="P84" s="13" t="s">
        <v>138</v>
      </c>
      <c r="Q84" s="13" t="s">
        <v>138</v>
      </c>
      <c r="R84" s="9" t="s">
        <v>133</v>
      </c>
      <c r="S84" s="13">
        <v>1</v>
      </c>
      <c r="T84" s="13">
        <v>1</v>
      </c>
    </row>
    <row r="85" spans="1:20" ht="14.4" thickTop="1" thickBot="1" x14ac:dyDescent="0.25"/>
    <row r="86" spans="1:20" ht="14.4" thickTop="1" thickBot="1" x14ac:dyDescent="0.25">
      <c r="A86">
        <v>25</v>
      </c>
      <c r="B86" s="9">
        <v>1</v>
      </c>
      <c r="C86" s="13">
        <v>-1</v>
      </c>
      <c r="D86" s="13">
        <v>1</v>
      </c>
      <c r="E86" s="6" t="s">
        <v>161</v>
      </c>
      <c r="F86" s="13">
        <v>0</v>
      </c>
      <c r="H86" s="9" t="s">
        <v>132</v>
      </c>
      <c r="I86" s="13" t="s">
        <v>138</v>
      </c>
      <c r="J86" s="13" t="s">
        <v>138</v>
      </c>
      <c r="K86" s="9" t="s">
        <v>132</v>
      </c>
      <c r="L86" s="13">
        <v>1</v>
      </c>
      <c r="M86" s="13">
        <v>1</v>
      </c>
      <c r="O86" s="9" t="s">
        <v>132</v>
      </c>
      <c r="P86" s="13" t="s">
        <v>138</v>
      </c>
      <c r="Q86" s="13" t="s">
        <v>138</v>
      </c>
      <c r="R86" s="9" t="s">
        <v>132</v>
      </c>
      <c r="S86" s="13">
        <v>1</v>
      </c>
      <c r="T86" s="13">
        <v>1</v>
      </c>
    </row>
    <row r="87" spans="1:20" ht="14.4" thickTop="1" thickBot="1" x14ac:dyDescent="0.25">
      <c r="B87" s="9">
        <v>2</v>
      </c>
      <c r="C87" s="13">
        <v>1</v>
      </c>
      <c r="D87" s="13">
        <v>-1</v>
      </c>
      <c r="E87" s="6" t="s">
        <v>162</v>
      </c>
      <c r="F87" s="13">
        <v>0</v>
      </c>
      <c r="H87" s="9" t="s">
        <v>133</v>
      </c>
      <c r="I87" s="13" t="s">
        <v>138</v>
      </c>
      <c r="J87" s="13" t="s">
        <v>138</v>
      </c>
      <c r="K87" s="9" t="s">
        <v>133</v>
      </c>
      <c r="L87" s="13">
        <v>1</v>
      </c>
      <c r="M87" s="13">
        <v>1</v>
      </c>
      <c r="O87" s="9" t="s">
        <v>133</v>
      </c>
      <c r="P87" s="13" t="s">
        <v>138</v>
      </c>
      <c r="Q87" s="13" t="s">
        <v>138</v>
      </c>
      <c r="R87" s="9" t="s">
        <v>133</v>
      </c>
      <c r="S87" s="13">
        <v>1</v>
      </c>
      <c r="T87" s="13">
        <v>1</v>
      </c>
    </row>
    <row r="88" spans="1:20" ht="14.4" thickTop="1" thickBot="1" x14ac:dyDescent="0.25"/>
    <row r="89" spans="1:20" ht="14.4" thickTop="1" thickBot="1" x14ac:dyDescent="0.25">
      <c r="A89">
        <v>26</v>
      </c>
      <c r="B89" s="9">
        <v>1</v>
      </c>
      <c r="C89" s="13">
        <v>-1</v>
      </c>
      <c r="D89" s="13">
        <v>1</v>
      </c>
      <c r="E89" s="6" t="s">
        <v>161</v>
      </c>
      <c r="F89" s="13">
        <v>0</v>
      </c>
      <c r="H89" s="9" t="s">
        <v>132</v>
      </c>
      <c r="I89" s="13" t="s">
        <v>138</v>
      </c>
      <c r="J89" s="13" t="s">
        <v>138</v>
      </c>
      <c r="K89" s="9" t="s">
        <v>132</v>
      </c>
      <c r="L89" s="13">
        <v>1</v>
      </c>
      <c r="M89" s="13" t="s">
        <v>138</v>
      </c>
      <c r="O89" s="9" t="s">
        <v>132</v>
      </c>
      <c r="P89" s="13" t="s">
        <v>138</v>
      </c>
      <c r="Q89" s="13" t="s">
        <v>138</v>
      </c>
      <c r="R89" s="9" t="s">
        <v>132</v>
      </c>
      <c r="S89" s="13">
        <v>1</v>
      </c>
      <c r="T89" s="13">
        <v>1</v>
      </c>
    </row>
    <row r="90" spans="1:20" ht="14.4" thickTop="1" thickBot="1" x14ac:dyDescent="0.25">
      <c r="B90" s="9">
        <v>2</v>
      </c>
      <c r="C90" s="13">
        <v>1</v>
      </c>
      <c r="D90" s="13">
        <v>0</v>
      </c>
      <c r="E90" s="6" t="s">
        <v>162</v>
      </c>
      <c r="F90" s="13">
        <v>0</v>
      </c>
      <c r="H90" s="9" t="s">
        <v>133</v>
      </c>
      <c r="I90" s="13" t="s">
        <v>138</v>
      </c>
      <c r="J90" s="13" t="s">
        <v>138</v>
      </c>
      <c r="K90" s="9" t="s">
        <v>133</v>
      </c>
      <c r="L90" s="13" t="s">
        <v>138</v>
      </c>
      <c r="M90" s="13">
        <v>1</v>
      </c>
      <c r="O90" s="9" t="s">
        <v>133</v>
      </c>
      <c r="P90" s="13" t="s">
        <v>138</v>
      </c>
      <c r="Q90" s="13" t="s">
        <v>138</v>
      </c>
      <c r="R90" s="9" t="s">
        <v>133</v>
      </c>
      <c r="S90" s="13">
        <v>1</v>
      </c>
      <c r="T90" s="13">
        <v>1</v>
      </c>
    </row>
    <row r="91" spans="1:20" ht="14.4" thickTop="1" thickBot="1" x14ac:dyDescent="0.25"/>
    <row r="92" spans="1:20" ht="14.4" thickTop="1" thickBot="1" x14ac:dyDescent="0.25">
      <c r="A92">
        <v>27</v>
      </c>
      <c r="B92" s="9">
        <v>1</v>
      </c>
      <c r="C92" s="13">
        <v>-1</v>
      </c>
      <c r="D92" s="13">
        <v>1</v>
      </c>
      <c r="E92" s="6" t="s">
        <v>161</v>
      </c>
      <c r="F92" s="13">
        <v>0</v>
      </c>
      <c r="H92" s="9" t="s">
        <v>132</v>
      </c>
      <c r="I92" s="13" t="s">
        <v>138</v>
      </c>
      <c r="J92" s="13" t="s">
        <v>138</v>
      </c>
      <c r="K92" s="9" t="s">
        <v>132</v>
      </c>
      <c r="L92" s="13">
        <v>1</v>
      </c>
      <c r="M92" s="13" t="s">
        <v>138</v>
      </c>
      <c r="O92" s="9" t="s">
        <v>132</v>
      </c>
      <c r="P92" s="13" t="s">
        <v>138</v>
      </c>
      <c r="Q92" s="13" t="s">
        <v>138</v>
      </c>
      <c r="R92" s="9" t="s">
        <v>132</v>
      </c>
      <c r="S92" s="13">
        <v>1</v>
      </c>
      <c r="T92" s="13">
        <v>1</v>
      </c>
    </row>
    <row r="93" spans="1:20" ht="14.4" thickTop="1" thickBot="1" x14ac:dyDescent="0.25">
      <c r="B93" s="9">
        <v>2</v>
      </c>
      <c r="C93" s="13">
        <v>1</v>
      </c>
      <c r="D93" s="13">
        <v>1</v>
      </c>
      <c r="E93" s="6" t="s">
        <v>162</v>
      </c>
      <c r="F93" s="13">
        <v>0</v>
      </c>
      <c r="H93" s="9" t="s">
        <v>133</v>
      </c>
      <c r="I93" s="13" t="s">
        <v>138</v>
      </c>
      <c r="J93" s="13" t="s">
        <v>138</v>
      </c>
      <c r="K93" s="9" t="s">
        <v>133</v>
      </c>
      <c r="L93" s="13" t="s">
        <v>138</v>
      </c>
      <c r="M93" s="13">
        <v>1</v>
      </c>
      <c r="O93" s="9" t="s">
        <v>133</v>
      </c>
      <c r="P93" s="13" t="s">
        <v>138</v>
      </c>
      <c r="Q93" s="13" t="s">
        <v>138</v>
      </c>
      <c r="R93" s="9" t="s">
        <v>133</v>
      </c>
      <c r="S93" s="13">
        <v>1</v>
      </c>
      <c r="T93" s="13">
        <v>1</v>
      </c>
    </row>
    <row r="94" spans="1:20" ht="14.4" thickTop="1" thickBot="1" x14ac:dyDescent="0.25"/>
    <row r="95" spans="1:20" ht="14.4" thickTop="1" thickBot="1" x14ac:dyDescent="0.25">
      <c r="A95">
        <f>A92+1</f>
        <v>28</v>
      </c>
      <c r="B95" s="9">
        <v>1</v>
      </c>
      <c r="C95" s="13">
        <v>0</v>
      </c>
      <c r="D95" s="13">
        <v>-1</v>
      </c>
      <c r="E95" s="6" t="s">
        <v>161</v>
      </c>
      <c r="F95" s="13">
        <v>0</v>
      </c>
      <c r="H95" s="9" t="s">
        <v>132</v>
      </c>
      <c r="I95" s="13" t="s">
        <v>138</v>
      </c>
      <c r="J95" s="13" t="s">
        <v>138</v>
      </c>
      <c r="K95" s="9" t="s">
        <v>132</v>
      </c>
      <c r="L95" s="13" t="s">
        <v>138</v>
      </c>
      <c r="M95" s="13">
        <v>1</v>
      </c>
      <c r="O95" s="9" t="s">
        <v>132</v>
      </c>
      <c r="P95" s="13" t="s">
        <v>138</v>
      </c>
      <c r="Q95" s="13" t="s">
        <v>138</v>
      </c>
      <c r="R95" s="9" t="s">
        <v>132</v>
      </c>
      <c r="S95" s="13">
        <v>1</v>
      </c>
      <c r="T95" s="13">
        <v>1</v>
      </c>
    </row>
    <row r="96" spans="1:20" ht="14.4" thickTop="1" thickBot="1" x14ac:dyDescent="0.25">
      <c r="B96" s="9">
        <v>2</v>
      </c>
      <c r="C96" s="13">
        <v>-1</v>
      </c>
      <c r="D96" s="13">
        <v>-1</v>
      </c>
      <c r="E96" s="6" t="s">
        <v>162</v>
      </c>
      <c r="F96" s="13">
        <v>1</v>
      </c>
      <c r="H96" s="9" t="s">
        <v>133</v>
      </c>
      <c r="I96" s="13" t="s">
        <v>138</v>
      </c>
      <c r="J96" s="13" t="s">
        <v>138</v>
      </c>
      <c r="K96" s="9" t="s">
        <v>133</v>
      </c>
      <c r="L96" s="13">
        <v>1</v>
      </c>
      <c r="M96" s="13" t="s">
        <v>138</v>
      </c>
      <c r="O96" s="9" t="s">
        <v>133</v>
      </c>
      <c r="P96" s="13" t="s">
        <v>138</v>
      </c>
      <c r="Q96" s="13" t="s">
        <v>138</v>
      </c>
      <c r="R96" s="9" t="s">
        <v>133</v>
      </c>
      <c r="S96" s="13">
        <v>1</v>
      </c>
      <c r="T96" s="13">
        <v>1</v>
      </c>
    </row>
    <row r="97" spans="1:20" ht="14.4" thickTop="1" thickBot="1" x14ac:dyDescent="0.25"/>
    <row r="98" spans="1:20" ht="14.4" thickTop="1" thickBot="1" x14ac:dyDescent="0.25">
      <c r="A98">
        <f>A95+1</f>
        <v>29</v>
      </c>
      <c r="B98" s="9">
        <v>1</v>
      </c>
      <c r="C98" s="13">
        <v>0</v>
      </c>
      <c r="D98" s="13">
        <v>-1</v>
      </c>
      <c r="E98" s="6" t="s">
        <v>161</v>
      </c>
      <c r="F98" s="13">
        <v>1</v>
      </c>
      <c r="H98" s="9" t="s">
        <v>132</v>
      </c>
      <c r="I98" s="13" t="s">
        <v>138</v>
      </c>
      <c r="J98" s="13" t="s">
        <v>138</v>
      </c>
      <c r="K98" s="9" t="s">
        <v>132</v>
      </c>
      <c r="L98" s="13" t="s">
        <v>138</v>
      </c>
      <c r="M98" s="13">
        <v>1</v>
      </c>
      <c r="O98" s="9" t="s">
        <v>132</v>
      </c>
      <c r="P98" s="13" t="s">
        <v>138</v>
      </c>
      <c r="Q98" s="13" t="s">
        <v>138</v>
      </c>
      <c r="R98" s="9" t="s">
        <v>132</v>
      </c>
      <c r="S98" s="13">
        <v>1</v>
      </c>
      <c r="T98" s="13">
        <v>1</v>
      </c>
    </row>
    <row r="99" spans="1:20" ht="14.4" thickTop="1" thickBot="1" x14ac:dyDescent="0.25">
      <c r="B99" s="9">
        <v>2</v>
      </c>
      <c r="C99" s="13">
        <v>-1</v>
      </c>
      <c r="D99" s="13">
        <v>0</v>
      </c>
      <c r="E99" s="6" t="s">
        <v>162</v>
      </c>
      <c r="F99" s="13">
        <v>1</v>
      </c>
      <c r="H99" s="9" t="s">
        <v>133</v>
      </c>
      <c r="I99" s="13" t="s">
        <v>138</v>
      </c>
      <c r="J99" s="13" t="s">
        <v>138</v>
      </c>
      <c r="K99" s="9" t="s">
        <v>133</v>
      </c>
      <c r="L99" s="13">
        <v>1</v>
      </c>
      <c r="M99" s="13" t="s">
        <v>138</v>
      </c>
      <c r="O99" s="9" t="s">
        <v>133</v>
      </c>
      <c r="P99" s="13" t="s">
        <v>138</v>
      </c>
      <c r="Q99" s="13" t="s">
        <v>138</v>
      </c>
      <c r="R99" s="9" t="s">
        <v>133</v>
      </c>
      <c r="S99" s="13">
        <v>1</v>
      </c>
      <c r="T99" s="13">
        <v>1</v>
      </c>
    </row>
    <row r="100" spans="1:20" ht="14.4" thickTop="1" thickBot="1" x14ac:dyDescent="0.25"/>
    <row r="101" spans="1:20" ht="14.4" thickTop="1" thickBot="1" x14ac:dyDescent="0.25">
      <c r="A101">
        <f>A98+1</f>
        <v>30</v>
      </c>
      <c r="B101" s="9">
        <v>1</v>
      </c>
      <c r="C101" s="13">
        <v>0</v>
      </c>
      <c r="D101" s="13">
        <v>-1</v>
      </c>
      <c r="E101" s="6" t="s">
        <v>161</v>
      </c>
      <c r="F101" s="13">
        <v>1</v>
      </c>
      <c r="H101" s="9" t="s">
        <v>132</v>
      </c>
      <c r="I101" s="13" t="s">
        <v>138</v>
      </c>
      <c r="J101" s="13" t="s">
        <v>138</v>
      </c>
      <c r="K101" s="9" t="s">
        <v>132</v>
      </c>
      <c r="L101" s="13" t="s">
        <v>138</v>
      </c>
      <c r="M101" s="13">
        <v>1</v>
      </c>
      <c r="O101" s="9" t="s">
        <v>132</v>
      </c>
      <c r="P101" s="13" t="s">
        <v>138</v>
      </c>
      <c r="Q101" s="13" t="s">
        <v>138</v>
      </c>
      <c r="R101" s="9" t="s">
        <v>132</v>
      </c>
      <c r="S101" s="13">
        <v>1</v>
      </c>
      <c r="T101" s="13">
        <v>1</v>
      </c>
    </row>
    <row r="102" spans="1:20" ht="14.4" thickTop="1" thickBot="1" x14ac:dyDescent="0.25">
      <c r="B102" s="9">
        <v>2</v>
      </c>
      <c r="C102" s="13">
        <v>-1</v>
      </c>
      <c r="D102" s="13">
        <v>1</v>
      </c>
      <c r="E102" s="6" t="s">
        <v>162</v>
      </c>
      <c r="F102" s="13">
        <v>1</v>
      </c>
      <c r="H102" s="9" t="s">
        <v>133</v>
      </c>
      <c r="I102" s="13" t="s">
        <v>138</v>
      </c>
      <c r="J102" s="13" t="s">
        <v>138</v>
      </c>
      <c r="K102" s="9" t="s">
        <v>133</v>
      </c>
      <c r="L102" s="13">
        <v>1</v>
      </c>
      <c r="M102" s="13" t="s">
        <v>138</v>
      </c>
      <c r="O102" s="9" t="s">
        <v>133</v>
      </c>
      <c r="P102" s="13" t="s">
        <v>138</v>
      </c>
      <c r="Q102" s="13" t="s">
        <v>138</v>
      </c>
      <c r="R102" s="9" t="s">
        <v>133</v>
      </c>
      <c r="S102" s="13">
        <v>1</v>
      </c>
      <c r="T102" s="13">
        <v>1</v>
      </c>
    </row>
    <row r="103" spans="1:20" ht="14.4" thickTop="1" thickBot="1" x14ac:dyDescent="0.25"/>
    <row r="104" spans="1:20" ht="14.4" thickTop="1" thickBot="1" x14ac:dyDescent="0.25">
      <c r="A104">
        <f>A101+1</f>
        <v>31</v>
      </c>
      <c r="B104" s="9">
        <v>1</v>
      </c>
      <c r="C104" s="13">
        <v>0</v>
      </c>
      <c r="D104" s="13">
        <v>0</v>
      </c>
      <c r="E104" s="6" t="s">
        <v>161</v>
      </c>
      <c r="F104" s="13">
        <v>0</v>
      </c>
      <c r="H104" s="9" t="s">
        <v>132</v>
      </c>
      <c r="I104" s="13" t="s">
        <v>138</v>
      </c>
      <c r="J104" s="13" t="s">
        <v>138</v>
      </c>
      <c r="K104" s="9" t="s">
        <v>132</v>
      </c>
      <c r="L104" s="13" t="s">
        <v>138</v>
      </c>
      <c r="M104" s="13" t="s">
        <v>138</v>
      </c>
      <c r="O104" s="9" t="s">
        <v>132</v>
      </c>
      <c r="P104" s="13" t="s">
        <v>138</v>
      </c>
      <c r="Q104" s="13" t="s">
        <v>138</v>
      </c>
      <c r="R104" s="9" t="s">
        <v>132</v>
      </c>
      <c r="S104" s="13">
        <v>1</v>
      </c>
      <c r="T104" s="13">
        <v>1</v>
      </c>
    </row>
    <row r="105" spans="1:20" ht="14.4" thickTop="1" thickBot="1" x14ac:dyDescent="0.25">
      <c r="B105" s="9">
        <v>2</v>
      </c>
      <c r="C105" s="13">
        <v>-1</v>
      </c>
      <c r="D105" s="13">
        <v>-1</v>
      </c>
      <c r="E105" s="6" t="s">
        <v>162</v>
      </c>
      <c r="F105" s="13">
        <v>1</v>
      </c>
      <c r="H105" s="9" t="s">
        <v>133</v>
      </c>
      <c r="I105" s="13" t="s">
        <v>138</v>
      </c>
      <c r="J105" s="13" t="s">
        <v>138</v>
      </c>
      <c r="K105" s="9" t="s">
        <v>133</v>
      </c>
      <c r="L105" s="13" t="s">
        <v>138</v>
      </c>
      <c r="M105" s="13" t="s">
        <v>138</v>
      </c>
      <c r="O105" s="9" t="s">
        <v>133</v>
      </c>
      <c r="P105" s="13" t="s">
        <v>138</v>
      </c>
      <c r="Q105" s="13" t="s">
        <v>138</v>
      </c>
      <c r="R105" s="9" t="s">
        <v>133</v>
      </c>
      <c r="S105" s="13">
        <v>1</v>
      </c>
      <c r="T105" s="13">
        <v>1</v>
      </c>
    </row>
    <row r="106" spans="1:20" ht="14.4" thickTop="1" thickBot="1" x14ac:dyDescent="0.25"/>
    <row r="107" spans="1:20" ht="14.4" thickTop="1" thickBot="1" x14ac:dyDescent="0.25">
      <c r="A107">
        <f>A104+1</f>
        <v>32</v>
      </c>
      <c r="B107" s="9">
        <v>1</v>
      </c>
      <c r="C107" s="13">
        <v>0</v>
      </c>
      <c r="D107" s="13">
        <v>0</v>
      </c>
      <c r="E107" s="6" t="s">
        <v>161</v>
      </c>
      <c r="F107" s="13">
        <v>0</v>
      </c>
      <c r="H107" s="9" t="s">
        <v>132</v>
      </c>
      <c r="I107" s="13" t="s">
        <v>138</v>
      </c>
      <c r="J107" s="13" t="s">
        <v>138</v>
      </c>
      <c r="K107" s="9" t="s">
        <v>132</v>
      </c>
      <c r="L107" s="13" t="s">
        <v>138</v>
      </c>
      <c r="M107" s="13" t="s">
        <v>138</v>
      </c>
      <c r="O107" s="9" t="s">
        <v>132</v>
      </c>
      <c r="P107" s="13" t="s">
        <v>138</v>
      </c>
      <c r="Q107" s="13" t="s">
        <v>138</v>
      </c>
      <c r="R107" s="9" t="s">
        <v>132</v>
      </c>
      <c r="S107" s="13">
        <v>1</v>
      </c>
      <c r="T107" s="13">
        <v>1</v>
      </c>
    </row>
    <row r="108" spans="1:20" ht="14.4" thickTop="1" thickBot="1" x14ac:dyDescent="0.25">
      <c r="B108" s="9">
        <v>2</v>
      </c>
      <c r="C108" s="13">
        <v>-1</v>
      </c>
      <c r="D108" s="13">
        <v>0</v>
      </c>
      <c r="E108" s="6" t="s">
        <v>162</v>
      </c>
      <c r="F108" s="13">
        <v>1</v>
      </c>
      <c r="H108" s="9" t="s">
        <v>133</v>
      </c>
      <c r="I108" s="13" t="s">
        <v>138</v>
      </c>
      <c r="J108" s="13" t="s">
        <v>138</v>
      </c>
      <c r="K108" s="9" t="s">
        <v>133</v>
      </c>
      <c r="L108" s="13" t="s">
        <v>138</v>
      </c>
      <c r="M108" s="13" t="s">
        <v>138</v>
      </c>
      <c r="O108" s="9" t="s">
        <v>133</v>
      </c>
      <c r="P108" s="13" t="s">
        <v>138</v>
      </c>
      <c r="Q108" s="13" t="s">
        <v>138</v>
      </c>
      <c r="R108" s="9" t="s">
        <v>133</v>
      </c>
      <c r="S108" s="13">
        <v>1</v>
      </c>
      <c r="T108" s="13">
        <v>1</v>
      </c>
    </row>
    <row r="109" spans="1:20" ht="14.4" thickTop="1" thickBot="1" x14ac:dyDescent="0.25"/>
    <row r="110" spans="1:20" ht="14.4" thickTop="1" thickBot="1" x14ac:dyDescent="0.25">
      <c r="A110">
        <f>A107+1</f>
        <v>33</v>
      </c>
      <c r="B110" s="9">
        <v>1</v>
      </c>
      <c r="C110" s="13">
        <v>0</v>
      </c>
      <c r="D110" s="13">
        <v>0</v>
      </c>
      <c r="E110" s="6" t="s">
        <v>161</v>
      </c>
      <c r="F110" s="13">
        <v>1</v>
      </c>
      <c r="H110" s="9" t="s">
        <v>132</v>
      </c>
      <c r="I110" s="13" t="s">
        <v>138</v>
      </c>
      <c r="J110" s="13" t="s">
        <v>138</v>
      </c>
      <c r="K110" s="9" t="s">
        <v>132</v>
      </c>
      <c r="L110" s="13" t="s">
        <v>138</v>
      </c>
      <c r="M110" s="13" t="s">
        <v>138</v>
      </c>
      <c r="O110" s="9" t="s">
        <v>132</v>
      </c>
      <c r="P110" s="13" t="s">
        <v>138</v>
      </c>
      <c r="Q110" s="13" t="s">
        <v>138</v>
      </c>
      <c r="R110" s="9" t="s">
        <v>132</v>
      </c>
      <c r="S110" s="13">
        <v>1</v>
      </c>
      <c r="T110" s="13">
        <v>1</v>
      </c>
    </row>
    <row r="111" spans="1:20" ht="14.4" thickTop="1" thickBot="1" x14ac:dyDescent="0.25">
      <c r="B111" s="9">
        <v>2</v>
      </c>
      <c r="C111" s="13">
        <v>-1</v>
      </c>
      <c r="D111" s="13">
        <v>1</v>
      </c>
      <c r="E111" s="6" t="s">
        <v>162</v>
      </c>
      <c r="F111" s="13">
        <v>1</v>
      </c>
      <c r="H111" s="9" t="s">
        <v>133</v>
      </c>
      <c r="I111" s="13" t="s">
        <v>138</v>
      </c>
      <c r="J111" s="13" t="s">
        <v>138</v>
      </c>
      <c r="K111" s="9" t="s">
        <v>133</v>
      </c>
      <c r="L111" s="13" t="s">
        <v>138</v>
      </c>
      <c r="M111" s="13" t="s">
        <v>138</v>
      </c>
      <c r="O111" s="9" t="s">
        <v>133</v>
      </c>
      <c r="P111" s="13" t="s">
        <v>138</v>
      </c>
      <c r="Q111" s="13" t="s">
        <v>138</v>
      </c>
      <c r="R111" s="9" t="s">
        <v>133</v>
      </c>
      <c r="S111" s="13">
        <v>1</v>
      </c>
      <c r="T111" s="13">
        <v>1</v>
      </c>
    </row>
    <row r="112" spans="1:20" ht="14.4" thickTop="1" thickBot="1" x14ac:dyDescent="0.25"/>
    <row r="113" spans="1:20" ht="14.4" thickTop="1" thickBot="1" x14ac:dyDescent="0.25">
      <c r="A113">
        <f>A110+1</f>
        <v>34</v>
      </c>
      <c r="B113" s="9">
        <v>1</v>
      </c>
      <c r="C113" s="13">
        <v>0</v>
      </c>
      <c r="D113" s="13">
        <v>1</v>
      </c>
      <c r="E113" s="6" t="s">
        <v>161</v>
      </c>
      <c r="F113" s="13">
        <v>0</v>
      </c>
      <c r="H113" s="9" t="s">
        <v>132</v>
      </c>
      <c r="I113" s="13" t="s">
        <v>138</v>
      </c>
      <c r="J113" s="13" t="s">
        <v>138</v>
      </c>
      <c r="K113" s="9" t="s">
        <v>132</v>
      </c>
      <c r="L113" s="13" t="s">
        <v>138</v>
      </c>
      <c r="M113" s="13" t="s">
        <v>138</v>
      </c>
      <c r="O113" s="9" t="s">
        <v>132</v>
      </c>
      <c r="P113" s="13" t="s">
        <v>138</v>
      </c>
      <c r="Q113" s="13" t="s">
        <v>138</v>
      </c>
      <c r="R113" s="9" t="s">
        <v>132</v>
      </c>
      <c r="S113" s="13">
        <v>1</v>
      </c>
      <c r="T113" s="13">
        <v>1</v>
      </c>
    </row>
    <row r="114" spans="1:20" ht="14.4" thickTop="1" thickBot="1" x14ac:dyDescent="0.25">
      <c r="B114" s="9">
        <v>2</v>
      </c>
      <c r="C114" s="13">
        <v>-1</v>
      </c>
      <c r="D114" s="13">
        <v>-1</v>
      </c>
      <c r="E114" s="6" t="s">
        <v>162</v>
      </c>
      <c r="F114" s="13">
        <v>0</v>
      </c>
      <c r="H114" s="9" t="s">
        <v>133</v>
      </c>
      <c r="I114" s="13" t="s">
        <v>138</v>
      </c>
      <c r="J114" s="13" t="s">
        <v>138</v>
      </c>
      <c r="K114" s="9" t="s">
        <v>133</v>
      </c>
      <c r="L114" s="13" t="s">
        <v>138</v>
      </c>
      <c r="M114" s="13" t="s">
        <v>138</v>
      </c>
      <c r="O114" s="9" t="s">
        <v>133</v>
      </c>
      <c r="P114" s="13" t="s">
        <v>138</v>
      </c>
      <c r="Q114" s="13" t="s">
        <v>138</v>
      </c>
      <c r="R114" s="9" t="s">
        <v>133</v>
      </c>
      <c r="S114" s="13">
        <v>1</v>
      </c>
      <c r="T114" s="13">
        <v>1</v>
      </c>
    </row>
    <row r="115" spans="1:20" ht="14.4" thickTop="1" thickBot="1" x14ac:dyDescent="0.25"/>
    <row r="116" spans="1:20" ht="14.4" thickTop="1" thickBot="1" x14ac:dyDescent="0.25">
      <c r="A116">
        <f>A113+1</f>
        <v>35</v>
      </c>
      <c r="B116" s="9">
        <v>1</v>
      </c>
      <c r="C116" s="13">
        <v>0</v>
      </c>
      <c r="D116" s="13">
        <v>1</v>
      </c>
      <c r="E116" s="6" t="s">
        <v>161</v>
      </c>
      <c r="F116" s="13">
        <v>0</v>
      </c>
      <c r="H116" s="9" t="s">
        <v>132</v>
      </c>
      <c r="I116" s="13" t="s">
        <v>138</v>
      </c>
      <c r="J116" s="13" t="s">
        <v>138</v>
      </c>
      <c r="K116" s="9" t="s">
        <v>132</v>
      </c>
      <c r="L116" s="13" t="s">
        <v>138</v>
      </c>
      <c r="M116" s="13" t="s">
        <v>138</v>
      </c>
      <c r="O116" s="9" t="s">
        <v>132</v>
      </c>
      <c r="P116" s="13" t="s">
        <v>138</v>
      </c>
      <c r="Q116" s="13" t="s">
        <v>138</v>
      </c>
      <c r="R116" s="9" t="s">
        <v>132</v>
      </c>
      <c r="S116" s="13">
        <v>1</v>
      </c>
      <c r="T116" s="13">
        <v>1</v>
      </c>
    </row>
    <row r="117" spans="1:20" ht="14.4" thickTop="1" thickBot="1" x14ac:dyDescent="0.25">
      <c r="B117" s="9">
        <v>2</v>
      </c>
      <c r="C117" s="13">
        <v>-1</v>
      </c>
      <c r="D117" s="13">
        <v>0</v>
      </c>
      <c r="E117" s="6" t="s">
        <v>162</v>
      </c>
      <c r="F117" s="13">
        <v>0</v>
      </c>
      <c r="H117" s="9" t="s">
        <v>133</v>
      </c>
      <c r="I117" s="13" t="s">
        <v>138</v>
      </c>
      <c r="J117" s="13" t="s">
        <v>138</v>
      </c>
      <c r="K117" s="9" t="s">
        <v>133</v>
      </c>
      <c r="L117" s="13" t="s">
        <v>138</v>
      </c>
      <c r="M117" s="13" t="s">
        <v>138</v>
      </c>
      <c r="O117" s="9" t="s">
        <v>133</v>
      </c>
      <c r="P117" s="13" t="s">
        <v>138</v>
      </c>
      <c r="Q117" s="13" t="s">
        <v>138</v>
      </c>
      <c r="R117" s="9" t="s">
        <v>133</v>
      </c>
      <c r="S117" s="13">
        <v>1</v>
      </c>
      <c r="T117" s="13">
        <v>1</v>
      </c>
    </row>
    <row r="118" spans="1:20" ht="14.4" thickTop="1" thickBot="1" x14ac:dyDescent="0.25"/>
    <row r="119" spans="1:20" ht="14.4" thickTop="1" thickBot="1" x14ac:dyDescent="0.25">
      <c r="A119">
        <f>A116+1</f>
        <v>36</v>
      </c>
      <c r="B119" s="9">
        <v>1</v>
      </c>
      <c r="C119" s="13">
        <v>0</v>
      </c>
      <c r="D119" s="13">
        <v>1</v>
      </c>
      <c r="E119" s="6" t="s">
        <v>161</v>
      </c>
      <c r="F119" s="13">
        <v>0</v>
      </c>
      <c r="H119" s="9" t="s">
        <v>132</v>
      </c>
      <c r="I119" s="13" t="s">
        <v>138</v>
      </c>
      <c r="J119" s="13" t="s">
        <v>138</v>
      </c>
      <c r="K119" s="9" t="s">
        <v>132</v>
      </c>
      <c r="L119" s="13">
        <v>1</v>
      </c>
      <c r="M119" s="13" t="s">
        <v>138</v>
      </c>
      <c r="O119" s="9" t="s">
        <v>132</v>
      </c>
      <c r="P119" s="13" t="s">
        <v>138</v>
      </c>
      <c r="Q119" s="13" t="s">
        <v>138</v>
      </c>
      <c r="R119" s="9" t="s">
        <v>132</v>
      </c>
      <c r="S119" s="13">
        <v>1</v>
      </c>
      <c r="T119" s="13">
        <v>1</v>
      </c>
    </row>
    <row r="120" spans="1:20" ht="14.4" thickTop="1" thickBot="1" x14ac:dyDescent="0.25">
      <c r="B120" s="9">
        <v>2</v>
      </c>
      <c r="C120" s="13">
        <v>-1</v>
      </c>
      <c r="D120" s="13">
        <v>1</v>
      </c>
      <c r="E120" s="6" t="s">
        <v>162</v>
      </c>
      <c r="F120" s="13">
        <v>0</v>
      </c>
      <c r="H120" s="9" t="s">
        <v>133</v>
      </c>
      <c r="I120" s="13" t="s">
        <v>138</v>
      </c>
      <c r="J120" s="13" t="s">
        <v>138</v>
      </c>
      <c r="K120" s="9" t="s">
        <v>133</v>
      </c>
      <c r="L120" s="13" t="s">
        <v>138</v>
      </c>
      <c r="M120" s="13">
        <v>1</v>
      </c>
      <c r="O120" s="9" t="s">
        <v>133</v>
      </c>
      <c r="P120" s="13" t="s">
        <v>138</v>
      </c>
      <c r="Q120" s="13" t="s">
        <v>138</v>
      </c>
      <c r="R120" s="9" t="s">
        <v>133</v>
      </c>
      <c r="S120" s="13">
        <v>1</v>
      </c>
      <c r="T120" s="13">
        <v>1</v>
      </c>
    </row>
    <row r="121" spans="1:20" ht="14.4" thickTop="1" thickBot="1" x14ac:dyDescent="0.25"/>
    <row r="122" spans="1:20" ht="14.4" thickTop="1" thickBot="1" x14ac:dyDescent="0.25">
      <c r="A122">
        <f>A119+1</f>
        <v>37</v>
      </c>
      <c r="B122" s="9">
        <v>1</v>
      </c>
      <c r="C122" s="13">
        <v>0</v>
      </c>
      <c r="D122" s="13">
        <v>-1</v>
      </c>
      <c r="E122" s="6" t="s">
        <v>161</v>
      </c>
      <c r="F122" s="13">
        <v>0</v>
      </c>
      <c r="H122" s="9" t="s">
        <v>132</v>
      </c>
      <c r="I122" s="13" t="s">
        <v>138</v>
      </c>
      <c r="J122" s="13" t="s">
        <v>138</v>
      </c>
      <c r="K122" s="9" t="s">
        <v>132</v>
      </c>
      <c r="L122" s="13" t="s">
        <v>138</v>
      </c>
      <c r="M122" s="13">
        <v>1</v>
      </c>
      <c r="O122" s="9" t="s">
        <v>132</v>
      </c>
      <c r="P122" s="13" t="s">
        <v>138</v>
      </c>
      <c r="Q122" s="13" t="s">
        <v>138</v>
      </c>
      <c r="R122" s="9" t="s">
        <v>132</v>
      </c>
      <c r="S122" s="13">
        <v>1</v>
      </c>
      <c r="T122" s="13">
        <v>1</v>
      </c>
    </row>
    <row r="123" spans="1:20" ht="14.4" thickTop="1" thickBot="1" x14ac:dyDescent="0.25">
      <c r="B123" s="9">
        <v>2</v>
      </c>
      <c r="C123" s="13">
        <v>0</v>
      </c>
      <c r="D123" s="13">
        <v>-1</v>
      </c>
      <c r="E123" s="6" t="s">
        <v>162</v>
      </c>
      <c r="F123" s="13">
        <v>1</v>
      </c>
      <c r="H123" s="9" t="s">
        <v>133</v>
      </c>
      <c r="I123" s="13" t="s">
        <v>138</v>
      </c>
      <c r="J123" s="13" t="s">
        <v>138</v>
      </c>
      <c r="K123" s="9" t="s">
        <v>133</v>
      </c>
      <c r="L123" s="13">
        <v>1</v>
      </c>
      <c r="M123" s="13" t="s">
        <v>138</v>
      </c>
      <c r="O123" s="9" t="s">
        <v>133</v>
      </c>
      <c r="P123" s="13" t="s">
        <v>138</v>
      </c>
      <c r="Q123" s="13" t="s">
        <v>138</v>
      </c>
      <c r="R123" s="9" t="s">
        <v>133</v>
      </c>
      <c r="S123" s="13">
        <v>1</v>
      </c>
      <c r="T123" s="13">
        <v>1</v>
      </c>
    </row>
    <row r="124" spans="1:20" ht="14.4" thickTop="1" thickBot="1" x14ac:dyDescent="0.25"/>
    <row r="125" spans="1:20" ht="14.4" thickTop="1" thickBot="1" x14ac:dyDescent="0.25">
      <c r="A125">
        <f>A122+1</f>
        <v>38</v>
      </c>
      <c r="B125" s="9">
        <v>1</v>
      </c>
      <c r="C125" s="13">
        <v>0</v>
      </c>
      <c r="D125" s="13">
        <v>-1</v>
      </c>
      <c r="E125" s="6" t="s">
        <v>161</v>
      </c>
      <c r="F125" s="13">
        <v>0</v>
      </c>
      <c r="H125" s="9" t="s">
        <v>132</v>
      </c>
      <c r="I125" s="13" t="s">
        <v>138</v>
      </c>
      <c r="J125" s="13" t="s">
        <v>138</v>
      </c>
      <c r="K125" s="9" t="s">
        <v>132</v>
      </c>
      <c r="L125" s="13" t="s">
        <v>138</v>
      </c>
      <c r="M125" s="13" t="s">
        <v>138</v>
      </c>
      <c r="O125" s="9" t="s">
        <v>132</v>
      </c>
      <c r="P125" s="13" t="s">
        <v>138</v>
      </c>
      <c r="Q125" s="13" t="s">
        <v>138</v>
      </c>
      <c r="R125" s="9" t="s">
        <v>132</v>
      </c>
      <c r="S125" s="13">
        <v>1</v>
      </c>
      <c r="T125" s="13">
        <v>1</v>
      </c>
    </row>
    <row r="126" spans="1:20" ht="14.4" thickTop="1" thickBot="1" x14ac:dyDescent="0.25">
      <c r="B126" s="9">
        <v>2</v>
      </c>
      <c r="C126" s="13">
        <v>0</v>
      </c>
      <c r="D126" s="13">
        <v>0</v>
      </c>
      <c r="E126" s="6" t="s">
        <v>162</v>
      </c>
      <c r="F126" s="13">
        <v>1</v>
      </c>
      <c r="H126" s="9" t="s">
        <v>133</v>
      </c>
      <c r="I126" s="13" t="s">
        <v>138</v>
      </c>
      <c r="J126" s="13" t="s">
        <v>138</v>
      </c>
      <c r="K126" s="9" t="s">
        <v>133</v>
      </c>
      <c r="L126" s="13" t="s">
        <v>138</v>
      </c>
      <c r="M126" s="13" t="s">
        <v>138</v>
      </c>
      <c r="O126" s="9" t="s">
        <v>133</v>
      </c>
      <c r="P126" s="13" t="s">
        <v>138</v>
      </c>
      <c r="Q126" s="13" t="s">
        <v>138</v>
      </c>
      <c r="R126" s="9" t="s">
        <v>133</v>
      </c>
      <c r="S126" s="13">
        <v>1</v>
      </c>
      <c r="T126" s="13">
        <v>1</v>
      </c>
    </row>
    <row r="127" spans="1:20" ht="14.4" thickTop="1" thickBot="1" x14ac:dyDescent="0.25"/>
    <row r="128" spans="1:20" ht="14.4" thickTop="1" thickBot="1" x14ac:dyDescent="0.25">
      <c r="A128">
        <f>A125+1</f>
        <v>39</v>
      </c>
      <c r="B128" s="9">
        <v>1</v>
      </c>
      <c r="C128" s="13">
        <v>0</v>
      </c>
      <c r="D128" s="13">
        <v>-1</v>
      </c>
      <c r="E128" s="6" t="s">
        <v>161</v>
      </c>
      <c r="F128" s="13">
        <v>0</v>
      </c>
      <c r="H128" s="9" t="s">
        <v>132</v>
      </c>
      <c r="I128" s="13" t="s">
        <v>138</v>
      </c>
      <c r="J128" s="13" t="s">
        <v>138</v>
      </c>
      <c r="K128" s="9" t="s">
        <v>132</v>
      </c>
      <c r="L128" s="13" t="s">
        <v>138</v>
      </c>
      <c r="M128" s="13" t="s">
        <v>138</v>
      </c>
      <c r="O128" s="9" t="s">
        <v>132</v>
      </c>
      <c r="P128" s="13" t="s">
        <v>138</v>
      </c>
      <c r="Q128" s="13" t="s">
        <v>138</v>
      </c>
      <c r="R128" s="9" t="s">
        <v>132</v>
      </c>
      <c r="S128" s="13">
        <v>1</v>
      </c>
      <c r="T128" s="13">
        <v>1</v>
      </c>
    </row>
    <row r="129" spans="1:20" ht="14.4" thickTop="1" thickBot="1" x14ac:dyDescent="0.25">
      <c r="B129" s="9">
        <v>2</v>
      </c>
      <c r="C129" s="13">
        <v>0</v>
      </c>
      <c r="D129" s="13">
        <v>1</v>
      </c>
      <c r="E129" s="6" t="s">
        <v>162</v>
      </c>
      <c r="F129" s="13">
        <v>1</v>
      </c>
      <c r="H129" s="9" t="s">
        <v>133</v>
      </c>
      <c r="I129" s="13" t="s">
        <v>138</v>
      </c>
      <c r="J129" s="13" t="s">
        <v>138</v>
      </c>
      <c r="K129" s="9" t="s">
        <v>133</v>
      </c>
      <c r="L129" s="13" t="s">
        <v>138</v>
      </c>
      <c r="M129" s="13" t="s">
        <v>138</v>
      </c>
      <c r="O129" s="9" t="s">
        <v>133</v>
      </c>
      <c r="P129" s="13" t="s">
        <v>138</v>
      </c>
      <c r="Q129" s="13" t="s">
        <v>138</v>
      </c>
      <c r="R129" s="9" t="s">
        <v>133</v>
      </c>
      <c r="S129" s="13">
        <v>1</v>
      </c>
      <c r="T129" s="13">
        <v>1</v>
      </c>
    </row>
    <row r="130" spans="1:20" ht="14.4" thickTop="1" thickBot="1" x14ac:dyDescent="0.25"/>
    <row r="131" spans="1:20" ht="14.4" thickTop="1" thickBot="1" x14ac:dyDescent="0.25">
      <c r="A131">
        <f>A128+1</f>
        <v>40</v>
      </c>
      <c r="B131" s="9">
        <v>1</v>
      </c>
      <c r="C131" s="13">
        <v>0</v>
      </c>
      <c r="D131" s="13">
        <v>0</v>
      </c>
      <c r="E131" s="6" t="s">
        <v>161</v>
      </c>
      <c r="F131" s="13">
        <v>0</v>
      </c>
      <c r="H131" s="9" t="s">
        <v>132</v>
      </c>
      <c r="I131" s="13" t="s">
        <v>138</v>
      </c>
      <c r="J131" s="13" t="s">
        <v>138</v>
      </c>
      <c r="K131" s="9" t="s">
        <v>132</v>
      </c>
      <c r="L131" s="13" t="s">
        <v>138</v>
      </c>
      <c r="M131" s="13" t="s">
        <v>138</v>
      </c>
      <c r="O131" s="9" t="s">
        <v>132</v>
      </c>
      <c r="P131" s="13" t="s">
        <v>138</v>
      </c>
      <c r="Q131" s="13" t="s">
        <v>138</v>
      </c>
      <c r="R131" s="9" t="s">
        <v>132</v>
      </c>
      <c r="S131" s="13">
        <v>1</v>
      </c>
      <c r="T131" s="13">
        <v>1</v>
      </c>
    </row>
    <row r="132" spans="1:20" ht="14.4" thickTop="1" thickBot="1" x14ac:dyDescent="0.25">
      <c r="B132" s="9">
        <v>2</v>
      </c>
      <c r="C132" s="13">
        <v>0</v>
      </c>
      <c r="D132" s="13">
        <v>-1</v>
      </c>
      <c r="E132" s="6" t="s">
        <v>162</v>
      </c>
      <c r="F132" s="13">
        <v>1</v>
      </c>
      <c r="H132" s="9" t="s">
        <v>133</v>
      </c>
      <c r="I132" s="13" t="s">
        <v>138</v>
      </c>
      <c r="J132" s="13" t="s">
        <v>138</v>
      </c>
      <c r="K132" s="9" t="s">
        <v>133</v>
      </c>
      <c r="L132" s="13" t="s">
        <v>138</v>
      </c>
      <c r="M132" s="13" t="s">
        <v>138</v>
      </c>
      <c r="O132" s="9" t="s">
        <v>133</v>
      </c>
      <c r="P132" s="13" t="s">
        <v>138</v>
      </c>
      <c r="Q132" s="13" t="s">
        <v>138</v>
      </c>
      <c r="R132" s="9" t="s">
        <v>133</v>
      </c>
      <c r="S132" s="13">
        <v>1</v>
      </c>
      <c r="T132" s="13">
        <v>1</v>
      </c>
    </row>
    <row r="133" spans="1:20" ht="14.4" thickTop="1" thickBot="1" x14ac:dyDescent="0.25"/>
    <row r="134" spans="1:20" ht="14.4" thickTop="1" thickBot="1" x14ac:dyDescent="0.25">
      <c r="A134">
        <f>A131+1</f>
        <v>41</v>
      </c>
      <c r="B134" s="9">
        <v>1</v>
      </c>
      <c r="C134" s="13">
        <v>0</v>
      </c>
      <c r="D134" s="13">
        <v>0</v>
      </c>
      <c r="E134" s="6" t="s">
        <v>161</v>
      </c>
      <c r="F134" s="13">
        <v>1</v>
      </c>
      <c r="H134" s="9" t="s">
        <v>132</v>
      </c>
      <c r="I134" s="13">
        <v>1</v>
      </c>
      <c r="J134" s="13">
        <v>1</v>
      </c>
      <c r="K134" s="9" t="s">
        <v>132</v>
      </c>
      <c r="L134" s="13" t="s">
        <v>138</v>
      </c>
      <c r="M134" s="13" t="s">
        <v>138</v>
      </c>
      <c r="O134" s="9" t="s">
        <v>132</v>
      </c>
      <c r="P134" s="13" t="s">
        <v>138</v>
      </c>
      <c r="Q134" s="13" t="s">
        <v>138</v>
      </c>
      <c r="R134" s="9" t="s">
        <v>132</v>
      </c>
      <c r="S134" s="13">
        <v>1</v>
      </c>
      <c r="T134" s="13">
        <v>1</v>
      </c>
    </row>
    <row r="135" spans="1:20" ht="14.4" thickTop="1" thickBot="1" x14ac:dyDescent="0.25">
      <c r="B135" s="9">
        <v>2</v>
      </c>
      <c r="C135" s="13">
        <v>0</v>
      </c>
      <c r="D135" s="13">
        <v>0</v>
      </c>
      <c r="E135" s="6" t="s">
        <v>162</v>
      </c>
      <c r="F135" s="13">
        <v>1</v>
      </c>
      <c r="H135" s="9" t="s">
        <v>133</v>
      </c>
      <c r="I135" s="13">
        <v>1</v>
      </c>
      <c r="J135" s="13">
        <v>1</v>
      </c>
      <c r="K135" s="9" t="s">
        <v>133</v>
      </c>
      <c r="L135" s="13" t="s">
        <v>138</v>
      </c>
      <c r="M135" s="13" t="s">
        <v>138</v>
      </c>
      <c r="O135" s="9" t="s">
        <v>133</v>
      </c>
      <c r="P135" s="13" t="s">
        <v>138</v>
      </c>
      <c r="Q135" s="13" t="s">
        <v>138</v>
      </c>
      <c r="R135" s="9" t="s">
        <v>133</v>
      </c>
      <c r="S135" s="13">
        <v>1</v>
      </c>
      <c r="T135" s="13">
        <v>1</v>
      </c>
    </row>
    <row r="136" spans="1:20" ht="14.4" thickTop="1" thickBot="1" x14ac:dyDescent="0.25"/>
    <row r="137" spans="1:20" ht="14.4" thickTop="1" thickBot="1" x14ac:dyDescent="0.25">
      <c r="A137">
        <f>A134+1</f>
        <v>42</v>
      </c>
      <c r="B137" s="9">
        <v>1</v>
      </c>
      <c r="C137" s="13">
        <v>0</v>
      </c>
      <c r="D137" s="13">
        <v>0</v>
      </c>
      <c r="E137" s="6" t="s">
        <v>161</v>
      </c>
      <c r="F137" s="13">
        <v>1</v>
      </c>
      <c r="H137" s="9" t="s">
        <v>132</v>
      </c>
      <c r="I137" s="13" t="s">
        <v>138</v>
      </c>
      <c r="J137" s="13" t="s">
        <v>138</v>
      </c>
      <c r="K137" s="9" t="s">
        <v>132</v>
      </c>
      <c r="L137" s="13" t="s">
        <v>138</v>
      </c>
      <c r="M137" s="13" t="s">
        <v>138</v>
      </c>
      <c r="O137" s="9" t="s">
        <v>132</v>
      </c>
      <c r="P137" s="13" t="s">
        <v>138</v>
      </c>
      <c r="Q137" s="13" t="s">
        <v>138</v>
      </c>
      <c r="R137" s="9" t="s">
        <v>132</v>
      </c>
      <c r="S137" s="13">
        <v>1</v>
      </c>
      <c r="T137" s="13">
        <v>1</v>
      </c>
    </row>
    <row r="138" spans="1:20" ht="14.4" thickTop="1" thickBot="1" x14ac:dyDescent="0.25">
      <c r="B138" s="9">
        <v>2</v>
      </c>
      <c r="C138" s="13">
        <v>0</v>
      </c>
      <c r="D138" s="13">
        <v>1</v>
      </c>
      <c r="E138" s="6" t="s">
        <v>162</v>
      </c>
      <c r="F138" s="13">
        <v>1</v>
      </c>
      <c r="H138" s="9" t="s">
        <v>133</v>
      </c>
      <c r="I138" s="13" t="s">
        <v>138</v>
      </c>
      <c r="J138" s="13" t="s">
        <v>138</v>
      </c>
      <c r="K138" s="9" t="s">
        <v>133</v>
      </c>
      <c r="L138" s="13" t="s">
        <v>138</v>
      </c>
      <c r="M138" s="13" t="s">
        <v>138</v>
      </c>
      <c r="O138" s="9" t="s">
        <v>133</v>
      </c>
      <c r="P138" s="13" t="s">
        <v>138</v>
      </c>
      <c r="Q138" s="13" t="s">
        <v>138</v>
      </c>
      <c r="R138" s="9" t="s">
        <v>133</v>
      </c>
      <c r="S138" s="13">
        <v>1</v>
      </c>
      <c r="T138" s="13">
        <v>1</v>
      </c>
    </row>
    <row r="139" spans="1:20" ht="14.4" thickTop="1" thickBot="1" x14ac:dyDescent="0.25"/>
    <row r="140" spans="1:20" ht="14.4" thickTop="1" thickBot="1" x14ac:dyDescent="0.25">
      <c r="A140">
        <f>A137+1</f>
        <v>43</v>
      </c>
      <c r="B140" s="9">
        <v>1</v>
      </c>
      <c r="C140" s="13">
        <v>0</v>
      </c>
      <c r="D140" s="13">
        <v>1</v>
      </c>
      <c r="E140" s="6" t="s">
        <v>161</v>
      </c>
      <c r="F140" s="13">
        <v>0</v>
      </c>
      <c r="H140" s="9" t="s">
        <v>132</v>
      </c>
      <c r="I140" s="13" t="s">
        <v>138</v>
      </c>
      <c r="J140" s="13" t="s">
        <v>138</v>
      </c>
      <c r="K140" s="9" t="s">
        <v>132</v>
      </c>
      <c r="L140" s="13" t="s">
        <v>138</v>
      </c>
      <c r="M140" s="13" t="s">
        <v>138</v>
      </c>
      <c r="O140" s="9" t="s">
        <v>132</v>
      </c>
      <c r="P140" s="13" t="s">
        <v>138</v>
      </c>
      <c r="Q140" s="13" t="s">
        <v>138</v>
      </c>
      <c r="R140" s="9" t="s">
        <v>132</v>
      </c>
      <c r="S140" s="13">
        <v>1</v>
      </c>
      <c r="T140" s="13">
        <v>1</v>
      </c>
    </row>
    <row r="141" spans="1:20" ht="14.4" thickTop="1" thickBot="1" x14ac:dyDescent="0.25">
      <c r="B141" s="9">
        <v>2</v>
      </c>
      <c r="C141" s="13">
        <v>0</v>
      </c>
      <c r="D141" s="13">
        <v>-1</v>
      </c>
      <c r="E141" s="6" t="s">
        <v>162</v>
      </c>
      <c r="F141" s="13">
        <v>0</v>
      </c>
      <c r="H141" s="9" t="s">
        <v>133</v>
      </c>
      <c r="I141" s="13" t="s">
        <v>138</v>
      </c>
      <c r="J141" s="13" t="s">
        <v>138</v>
      </c>
      <c r="K141" s="9" t="s">
        <v>133</v>
      </c>
      <c r="L141" s="13" t="s">
        <v>138</v>
      </c>
      <c r="M141" s="13" t="s">
        <v>138</v>
      </c>
      <c r="O141" s="9" t="s">
        <v>133</v>
      </c>
      <c r="P141" s="13" t="s">
        <v>138</v>
      </c>
      <c r="Q141" s="13" t="s">
        <v>138</v>
      </c>
      <c r="R141" s="9" t="s">
        <v>133</v>
      </c>
      <c r="S141" s="13">
        <v>1</v>
      </c>
      <c r="T141" s="13">
        <v>1</v>
      </c>
    </row>
    <row r="142" spans="1:20" ht="14.4" thickTop="1" thickBot="1" x14ac:dyDescent="0.25"/>
    <row r="143" spans="1:20" ht="14.4" thickTop="1" thickBot="1" x14ac:dyDescent="0.25">
      <c r="A143">
        <f>A140+1</f>
        <v>44</v>
      </c>
      <c r="B143" s="9">
        <v>1</v>
      </c>
      <c r="C143" s="13">
        <v>0</v>
      </c>
      <c r="D143" s="13">
        <v>1</v>
      </c>
      <c r="E143" s="6" t="s">
        <v>161</v>
      </c>
      <c r="F143" s="13">
        <v>0</v>
      </c>
      <c r="H143" s="9" t="s">
        <v>132</v>
      </c>
      <c r="I143" s="13" t="s">
        <v>138</v>
      </c>
      <c r="J143" s="13" t="s">
        <v>138</v>
      </c>
      <c r="K143" s="9" t="s">
        <v>132</v>
      </c>
      <c r="L143" s="13" t="s">
        <v>138</v>
      </c>
      <c r="M143" s="13" t="s">
        <v>138</v>
      </c>
      <c r="O143" s="9" t="s">
        <v>132</v>
      </c>
      <c r="P143" s="13" t="s">
        <v>138</v>
      </c>
      <c r="Q143" s="13" t="s">
        <v>138</v>
      </c>
      <c r="R143" s="9" t="s">
        <v>132</v>
      </c>
      <c r="S143" s="13">
        <v>1</v>
      </c>
      <c r="T143" s="13">
        <v>1</v>
      </c>
    </row>
    <row r="144" spans="1:20" ht="14.4" thickTop="1" thickBot="1" x14ac:dyDescent="0.25">
      <c r="B144" s="9">
        <v>2</v>
      </c>
      <c r="C144" s="13">
        <v>0</v>
      </c>
      <c r="D144" s="13">
        <v>0</v>
      </c>
      <c r="E144" s="6" t="s">
        <v>162</v>
      </c>
      <c r="F144" s="13">
        <v>0</v>
      </c>
      <c r="H144" s="9" t="s">
        <v>133</v>
      </c>
      <c r="I144" s="13" t="s">
        <v>138</v>
      </c>
      <c r="J144" s="13" t="s">
        <v>138</v>
      </c>
      <c r="K144" s="9" t="s">
        <v>133</v>
      </c>
      <c r="L144" s="13" t="s">
        <v>138</v>
      </c>
      <c r="M144" s="13" t="s">
        <v>138</v>
      </c>
      <c r="O144" s="9" t="s">
        <v>133</v>
      </c>
      <c r="P144" s="13" t="s">
        <v>138</v>
      </c>
      <c r="Q144" s="13" t="s">
        <v>138</v>
      </c>
      <c r="R144" s="9" t="s">
        <v>133</v>
      </c>
      <c r="S144" s="13">
        <v>1</v>
      </c>
      <c r="T144" s="13">
        <v>1</v>
      </c>
    </row>
    <row r="145" spans="1:20" ht="14.4" thickTop="1" thickBot="1" x14ac:dyDescent="0.25"/>
    <row r="146" spans="1:20" ht="14.4" thickTop="1" thickBot="1" x14ac:dyDescent="0.25">
      <c r="A146">
        <f>A143+1</f>
        <v>45</v>
      </c>
      <c r="B146" s="9">
        <v>1</v>
      </c>
      <c r="C146" s="13">
        <v>0</v>
      </c>
      <c r="D146" s="13">
        <v>1</v>
      </c>
      <c r="E146" s="6" t="s">
        <v>161</v>
      </c>
      <c r="F146" s="13">
        <v>1</v>
      </c>
      <c r="H146" s="9" t="s">
        <v>132</v>
      </c>
      <c r="I146" s="13" t="s">
        <v>138</v>
      </c>
      <c r="J146" s="13" t="s">
        <v>138</v>
      </c>
      <c r="K146" s="9" t="s">
        <v>132</v>
      </c>
      <c r="L146" s="13">
        <v>1</v>
      </c>
      <c r="M146" s="13" t="s">
        <v>138</v>
      </c>
      <c r="O146" s="9" t="s">
        <v>132</v>
      </c>
      <c r="P146" s="13" t="s">
        <v>138</v>
      </c>
      <c r="Q146" s="13" t="s">
        <v>138</v>
      </c>
      <c r="R146" s="9" t="s">
        <v>132</v>
      </c>
      <c r="S146" s="13">
        <v>1</v>
      </c>
      <c r="T146" s="13">
        <v>1</v>
      </c>
    </row>
    <row r="147" spans="1:20" ht="14.4" thickTop="1" thickBot="1" x14ac:dyDescent="0.25">
      <c r="B147" s="9">
        <v>2</v>
      </c>
      <c r="C147" s="13">
        <v>0</v>
      </c>
      <c r="D147" s="13">
        <v>1</v>
      </c>
      <c r="E147" s="6" t="s">
        <v>162</v>
      </c>
      <c r="F147" s="13">
        <v>1</v>
      </c>
      <c r="H147" s="9" t="s">
        <v>133</v>
      </c>
      <c r="I147" s="13" t="s">
        <v>138</v>
      </c>
      <c r="J147" s="13" t="s">
        <v>138</v>
      </c>
      <c r="K147" s="9" t="s">
        <v>133</v>
      </c>
      <c r="L147" s="13" t="s">
        <v>138</v>
      </c>
      <c r="M147" s="13">
        <v>1</v>
      </c>
      <c r="O147" s="9" t="s">
        <v>133</v>
      </c>
      <c r="P147" s="13" t="s">
        <v>138</v>
      </c>
      <c r="Q147" s="13" t="s">
        <v>138</v>
      </c>
      <c r="R147" s="9" t="s">
        <v>133</v>
      </c>
      <c r="S147" s="13">
        <v>1</v>
      </c>
      <c r="T147" s="13">
        <v>1</v>
      </c>
    </row>
    <row r="148" spans="1:20" ht="14.4" thickTop="1" thickBot="1" x14ac:dyDescent="0.25"/>
    <row r="149" spans="1:20" ht="14.4" thickTop="1" thickBot="1" x14ac:dyDescent="0.25">
      <c r="A149">
        <f>A146+1</f>
        <v>46</v>
      </c>
      <c r="B149" s="9">
        <v>1</v>
      </c>
      <c r="C149" s="13">
        <v>0</v>
      </c>
      <c r="D149" s="13">
        <v>-1</v>
      </c>
      <c r="E149" s="6" t="s">
        <v>161</v>
      </c>
      <c r="F149" s="13">
        <v>0</v>
      </c>
      <c r="H149" s="9" t="s">
        <v>132</v>
      </c>
      <c r="I149" s="13" t="s">
        <v>138</v>
      </c>
      <c r="J149" s="13" t="s">
        <v>138</v>
      </c>
      <c r="K149" s="9" t="s">
        <v>132</v>
      </c>
      <c r="L149" s="13" t="s">
        <v>138</v>
      </c>
      <c r="M149" s="13">
        <v>1</v>
      </c>
      <c r="O149" s="9" t="s">
        <v>132</v>
      </c>
      <c r="P149" s="13" t="s">
        <v>138</v>
      </c>
      <c r="Q149" s="13" t="s">
        <v>138</v>
      </c>
      <c r="R149" s="9" t="s">
        <v>132</v>
      </c>
      <c r="S149" s="13">
        <v>1</v>
      </c>
      <c r="T149" s="13">
        <v>1</v>
      </c>
    </row>
    <row r="150" spans="1:20" ht="14.4" thickTop="1" thickBot="1" x14ac:dyDescent="0.25">
      <c r="B150" s="9">
        <v>2</v>
      </c>
      <c r="C150" s="13">
        <v>1</v>
      </c>
      <c r="D150" s="13">
        <v>-1</v>
      </c>
      <c r="E150" s="6" t="s">
        <v>162</v>
      </c>
      <c r="F150" s="13">
        <v>0</v>
      </c>
      <c r="H150" s="9" t="s">
        <v>133</v>
      </c>
      <c r="I150" s="13" t="s">
        <v>138</v>
      </c>
      <c r="J150" s="13" t="s">
        <v>138</v>
      </c>
      <c r="K150" s="9" t="s">
        <v>133</v>
      </c>
      <c r="L150" s="13">
        <v>1</v>
      </c>
      <c r="M150" s="13" t="s">
        <v>138</v>
      </c>
      <c r="O150" s="9" t="s">
        <v>133</v>
      </c>
      <c r="P150" s="13" t="s">
        <v>138</v>
      </c>
      <c r="Q150" s="13" t="s">
        <v>138</v>
      </c>
      <c r="R150" s="9" t="s">
        <v>133</v>
      </c>
      <c r="S150" s="13">
        <v>1</v>
      </c>
      <c r="T150" s="13">
        <v>1</v>
      </c>
    </row>
    <row r="151" spans="1:20" ht="14.4" thickTop="1" thickBot="1" x14ac:dyDescent="0.25"/>
    <row r="152" spans="1:20" ht="14.4" thickTop="1" thickBot="1" x14ac:dyDescent="0.25">
      <c r="A152">
        <f>A149+1</f>
        <v>47</v>
      </c>
      <c r="B152" s="9">
        <v>1</v>
      </c>
      <c r="C152" s="13">
        <v>0</v>
      </c>
      <c r="D152" s="13">
        <v>-1</v>
      </c>
      <c r="E152" s="6" t="s">
        <v>161</v>
      </c>
      <c r="F152" s="13">
        <v>0</v>
      </c>
      <c r="H152" s="9" t="s">
        <v>132</v>
      </c>
      <c r="I152" s="13" t="s">
        <v>138</v>
      </c>
      <c r="J152" s="13" t="s">
        <v>138</v>
      </c>
      <c r="K152" s="9" t="s">
        <v>132</v>
      </c>
      <c r="L152" s="13" t="s">
        <v>138</v>
      </c>
      <c r="M152" s="13" t="s">
        <v>138</v>
      </c>
      <c r="O152" s="9" t="s">
        <v>132</v>
      </c>
      <c r="P152" s="13" t="s">
        <v>138</v>
      </c>
      <c r="Q152" s="13" t="s">
        <v>138</v>
      </c>
      <c r="R152" s="9" t="s">
        <v>132</v>
      </c>
      <c r="S152" s="13">
        <v>1</v>
      </c>
      <c r="T152" s="13">
        <v>1</v>
      </c>
    </row>
    <row r="153" spans="1:20" ht="14.4" thickTop="1" thickBot="1" x14ac:dyDescent="0.25">
      <c r="B153" s="9">
        <v>2</v>
      </c>
      <c r="C153" s="13">
        <v>1</v>
      </c>
      <c r="D153" s="13">
        <v>0</v>
      </c>
      <c r="E153" s="6" t="s">
        <v>162</v>
      </c>
      <c r="F153" s="13">
        <v>0</v>
      </c>
      <c r="H153" s="9" t="s">
        <v>133</v>
      </c>
      <c r="I153" s="13" t="s">
        <v>138</v>
      </c>
      <c r="J153" s="13" t="s">
        <v>138</v>
      </c>
      <c r="K153" s="9" t="s">
        <v>133</v>
      </c>
      <c r="L153" s="13" t="s">
        <v>138</v>
      </c>
      <c r="M153" s="13" t="s">
        <v>138</v>
      </c>
      <c r="O153" s="9" t="s">
        <v>133</v>
      </c>
      <c r="P153" s="13" t="s">
        <v>138</v>
      </c>
      <c r="Q153" s="13" t="s">
        <v>138</v>
      </c>
      <c r="R153" s="9" t="s">
        <v>133</v>
      </c>
      <c r="S153" s="13">
        <v>1</v>
      </c>
      <c r="T153" s="13">
        <v>1</v>
      </c>
    </row>
    <row r="154" spans="1:20" ht="14.4" thickTop="1" thickBot="1" x14ac:dyDescent="0.25"/>
    <row r="155" spans="1:20" ht="14.4" thickTop="1" thickBot="1" x14ac:dyDescent="0.25">
      <c r="A155">
        <f>A152+1</f>
        <v>48</v>
      </c>
      <c r="B155" s="9">
        <v>1</v>
      </c>
      <c r="C155" s="13">
        <v>0</v>
      </c>
      <c r="D155" s="13">
        <v>-1</v>
      </c>
      <c r="E155" s="6" t="s">
        <v>161</v>
      </c>
      <c r="F155" s="13">
        <v>0</v>
      </c>
      <c r="H155" s="9" t="s">
        <v>132</v>
      </c>
      <c r="I155" s="13" t="s">
        <v>138</v>
      </c>
      <c r="J155" s="13" t="s">
        <v>138</v>
      </c>
      <c r="K155" s="9" t="s">
        <v>132</v>
      </c>
      <c r="L155" s="13" t="s">
        <v>138</v>
      </c>
      <c r="M155" s="13" t="s">
        <v>138</v>
      </c>
      <c r="O155" s="9" t="s">
        <v>132</v>
      </c>
      <c r="P155" s="13" t="s">
        <v>138</v>
      </c>
      <c r="Q155" s="13" t="s">
        <v>138</v>
      </c>
      <c r="R155" s="9" t="s">
        <v>132</v>
      </c>
      <c r="S155" s="13">
        <v>1</v>
      </c>
      <c r="T155" s="13">
        <v>1</v>
      </c>
    </row>
    <row r="156" spans="1:20" ht="14.4" thickTop="1" thickBot="1" x14ac:dyDescent="0.25">
      <c r="B156" s="9">
        <v>2</v>
      </c>
      <c r="C156" s="13">
        <v>1</v>
      </c>
      <c r="D156" s="13">
        <v>1</v>
      </c>
      <c r="E156" s="6" t="s">
        <v>162</v>
      </c>
      <c r="F156" s="13">
        <v>0</v>
      </c>
      <c r="H156" s="9" t="s">
        <v>133</v>
      </c>
      <c r="I156" s="13" t="s">
        <v>138</v>
      </c>
      <c r="J156" s="13" t="s">
        <v>138</v>
      </c>
      <c r="K156" s="9" t="s">
        <v>133</v>
      </c>
      <c r="L156" s="13" t="s">
        <v>138</v>
      </c>
      <c r="M156" s="13" t="s">
        <v>138</v>
      </c>
      <c r="O156" s="9" t="s">
        <v>133</v>
      </c>
      <c r="P156" s="13" t="s">
        <v>138</v>
      </c>
      <c r="Q156" s="13" t="s">
        <v>138</v>
      </c>
      <c r="R156" s="9" t="s">
        <v>133</v>
      </c>
      <c r="S156" s="13">
        <v>1</v>
      </c>
      <c r="T156" s="13">
        <v>1</v>
      </c>
    </row>
    <row r="157" spans="1:20" ht="14.4" thickTop="1" thickBot="1" x14ac:dyDescent="0.25"/>
    <row r="158" spans="1:20" ht="14.4" thickTop="1" thickBot="1" x14ac:dyDescent="0.25">
      <c r="A158">
        <f>A155+1</f>
        <v>49</v>
      </c>
      <c r="B158" s="9">
        <v>1</v>
      </c>
      <c r="C158" s="13">
        <v>0</v>
      </c>
      <c r="D158" s="13">
        <v>0</v>
      </c>
      <c r="E158" s="6" t="s">
        <v>161</v>
      </c>
      <c r="F158" s="13">
        <v>0</v>
      </c>
      <c r="H158" s="9" t="s">
        <v>132</v>
      </c>
      <c r="I158" s="13" t="s">
        <v>138</v>
      </c>
      <c r="J158" s="13" t="s">
        <v>138</v>
      </c>
      <c r="K158" s="9" t="s">
        <v>132</v>
      </c>
      <c r="L158" s="13" t="s">
        <v>138</v>
      </c>
      <c r="M158" s="13" t="s">
        <v>138</v>
      </c>
      <c r="O158" s="9" t="s">
        <v>132</v>
      </c>
      <c r="P158" s="13" t="s">
        <v>138</v>
      </c>
      <c r="Q158" s="13" t="s">
        <v>138</v>
      </c>
      <c r="R158" s="9" t="s">
        <v>132</v>
      </c>
      <c r="S158" s="13">
        <v>1</v>
      </c>
      <c r="T158" s="13">
        <v>1</v>
      </c>
    </row>
    <row r="159" spans="1:20" ht="14.4" thickTop="1" thickBot="1" x14ac:dyDescent="0.25">
      <c r="B159" s="9">
        <v>2</v>
      </c>
      <c r="C159" s="13">
        <v>1</v>
      </c>
      <c r="D159" s="13">
        <v>-1</v>
      </c>
      <c r="E159" s="6" t="s">
        <v>162</v>
      </c>
      <c r="F159" s="13">
        <v>0</v>
      </c>
      <c r="H159" s="9" t="s">
        <v>133</v>
      </c>
      <c r="I159" s="13" t="s">
        <v>138</v>
      </c>
      <c r="J159" s="13" t="s">
        <v>138</v>
      </c>
      <c r="K159" s="9" t="s">
        <v>133</v>
      </c>
      <c r="L159" s="13" t="s">
        <v>138</v>
      </c>
      <c r="M159" s="13" t="s">
        <v>138</v>
      </c>
      <c r="O159" s="9" t="s">
        <v>133</v>
      </c>
      <c r="P159" s="13" t="s">
        <v>138</v>
      </c>
      <c r="Q159" s="13" t="s">
        <v>138</v>
      </c>
      <c r="R159" s="9" t="s">
        <v>133</v>
      </c>
      <c r="S159" s="13">
        <v>1</v>
      </c>
      <c r="T159" s="13">
        <v>1</v>
      </c>
    </row>
    <row r="160" spans="1:20" ht="14.4" thickTop="1" thickBot="1" x14ac:dyDescent="0.25"/>
    <row r="161" spans="1:20" ht="14.4" thickTop="1" thickBot="1" x14ac:dyDescent="0.25">
      <c r="A161">
        <f>A158+1</f>
        <v>50</v>
      </c>
      <c r="B161" s="9">
        <v>1</v>
      </c>
      <c r="C161" s="13">
        <v>0</v>
      </c>
      <c r="D161" s="13">
        <v>0</v>
      </c>
      <c r="E161" s="6" t="s">
        <v>161</v>
      </c>
      <c r="F161" s="13">
        <v>0</v>
      </c>
      <c r="H161" s="9" t="s">
        <v>132</v>
      </c>
      <c r="I161" s="13" t="s">
        <v>138</v>
      </c>
      <c r="J161" s="13" t="s">
        <v>138</v>
      </c>
      <c r="K161" s="9" t="s">
        <v>132</v>
      </c>
      <c r="L161" s="13" t="s">
        <v>138</v>
      </c>
      <c r="M161" s="13" t="s">
        <v>138</v>
      </c>
      <c r="O161" s="9" t="s">
        <v>132</v>
      </c>
      <c r="P161" s="13" t="s">
        <v>138</v>
      </c>
      <c r="Q161" s="13" t="s">
        <v>138</v>
      </c>
      <c r="R161" s="9" t="s">
        <v>132</v>
      </c>
      <c r="S161" s="13">
        <v>1</v>
      </c>
      <c r="T161" s="13">
        <v>1</v>
      </c>
    </row>
    <row r="162" spans="1:20" ht="14.4" thickTop="1" thickBot="1" x14ac:dyDescent="0.25">
      <c r="B162" s="9">
        <v>2</v>
      </c>
      <c r="C162" s="13">
        <v>1</v>
      </c>
      <c r="D162" s="13">
        <v>0</v>
      </c>
      <c r="E162" s="6" t="s">
        <v>162</v>
      </c>
      <c r="F162" s="13">
        <v>0</v>
      </c>
      <c r="H162" s="9" t="s">
        <v>133</v>
      </c>
      <c r="I162" s="13" t="s">
        <v>138</v>
      </c>
      <c r="J162" s="13" t="s">
        <v>138</v>
      </c>
      <c r="K162" s="9" t="s">
        <v>133</v>
      </c>
      <c r="L162" s="13" t="s">
        <v>138</v>
      </c>
      <c r="M162" s="13" t="s">
        <v>138</v>
      </c>
      <c r="O162" s="9" t="s">
        <v>133</v>
      </c>
      <c r="P162" s="13" t="s">
        <v>138</v>
      </c>
      <c r="Q162" s="13" t="s">
        <v>138</v>
      </c>
      <c r="R162" s="9" t="s">
        <v>133</v>
      </c>
      <c r="S162" s="13">
        <v>1</v>
      </c>
      <c r="T162" s="13">
        <v>1</v>
      </c>
    </row>
    <row r="163" spans="1:20" ht="14.4" thickTop="1" thickBot="1" x14ac:dyDescent="0.25"/>
    <row r="164" spans="1:20" ht="14.4" thickTop="1" thickBot="1" x14ac:dyDescent="0.25">
      <c r="A164">
        <f>A161+1</f>
        <v>51</v>
      </c>
      <c r="B164" s="9">
        <v>1</v>
      </c>
      <c r="C164" s="13">
        <v>0</v>
      </c>
      <c r="D164" s="13">
        <v>0</v>
      </c>
      <c r="E164" s="6" t="s">
        <v>161</v>
      </c>
      <c r="F164" s="13">
        <v>0</v>
      </c>
      <c r="H164" s="9" t="s">
        <v>132</v>
      </c>
      <c r="I164" s="13" t="s">
        <v>138</v>
      </c>
      <c r="J164" s="13" t="s">
        <v>138</v>
      </c>
      <c r="K164" s="9" t="s">
        <v>132</v>
      </c>
      <c r="L164" s="13" t="s">
        <v>138</v>
      </c>
      <c r="M164" s="13" t="s">
        <v>138</v>
      </c>
      <c r="O164" s="9" t="s">
        <v>132</v>
      </c>
      <c r="P164" s="13" t="s">
        <v>138</v>
      </c>
      <c r="Q164" s="13" t="s">
        <v>138</v>
      </c>
      <c r="R164" s="9" t="s">
        <v>132</v>
      </c>
      <c r="S164" s="13">
        <v>1</v>
      </c>
      <c r="T164" s="13">
        <v>1</v>
      </c>
    </row>
    <row r="165" spans="1:20" ht="14.4" thickTop="1" thickBot="1" x14ac:dyDescent="0.25">
      <c r="B165" s="9">
        <v>2</v>
      </c>
      <c r="C165" s="13">
        <v>1</v>
      </c>
      <c r="D165" s="13">
        <v>1</v>
      </c>
      <c r="E165" s="6" t="s">
        <v>162</v>
      </c>
      <c r="F165" s="13">
        <v>0</v>
      </c>
      <c r="H165" s="9" t="s">
        <v>133</v>
      </c>
      <c r="I165" s="13" t="s">
        <v>138</v>
      </c>
      <c r="J165" s="13" t="s">
        <v>138</v>
      </c>
      <c r="K165" s="9" t="s">
        <v>133</v>
      </c>
      <c r="L165" s="13" t="s">
        <v>138</v>
      </c>
      <c r="M165" s="13" t="s">
        <v>138</v>
      </c>
      <c r="O165" s="9" t="s">
        <v>133</v>
      </c>
      <c r="P165" s="13" t="s">
        <v>138</v>
      </c>
      <c r="Q165" s="13" t="s">
        <v>138</v>
      </c>
      <c r="R165" s="9" t="s">
        <v>133</v>
      </c>
      <c r="S165" s="13">
        <v>1</v>
      </c>
      <c r="T165" s="13">
        <v>1</v>
      </c>
    </row>
    <row r="166" spans="1:20" ht="14.4" thickTop="1" thickBot="1" x14ac:dyDescent="0.25"/>
    <row r="167" spans="1:20" ht="14.4" thickTop="1" thickBot="1" x14ac:dyDescent="0.25">
      <c r="A167">
        <f>A164+1</f>
        <v>52</v>
      </c>
      <c r="B167" s="9">
        <v>1</v>
      </c>
      <c r="C167" s="13">
        <v>0</v>
      </c>
      <c r="D167" s="13">
        <v>1</v>
      </c>
      <c r="E167" s="6" t="s">
        <v>161</v>
      </c>
      <c r="F167" s="13">
        <v>0</v>
      </c>
      <c r="H167" s="9" t="s">
        <v>132</v>
      </c>
      <c r="I167" s="13" t="s">
        <v>138</v>
      </c>
      <c r="J167" s="13" t="s">
        <v>138</v>
      </c>
      <c r="K167" s="9" t="s">
        <v>132</v>
      </c>
      <c r="L167" s="13">
        <v>1</v>
      </c>
      <c r="M167" s="13" t="s">
        <v>138</v>
      </c>
      <c r="O167" s="9" t="s">
        <v>132</v>
      </c>
      <c r="P167" s="13" t="s">
        <v>138</v>
      </c>
      <c r="Q167" s="13" t="s">
        <v>138</v>
      </c>
      <c r="R167" s="9" t="s">
        <v>132</v>
      </c>
      <c r="S167" s="13">
        <v>1</v>
      </c>
      <c r="T167" s="13">
        <v>1</v>
      </c>
    </row>
    <row r="168" spans="1:20" ht="14.4" thickTop="1" thickBot="1" x14ac:dyDescent="0.25">
      <c r="B168" s="9">
        <v>2</v>
      </c>
      <c r="C168" s="13">
        <v>1</v>
      </c>
      <c r="D168" s="13">
        <v>-1</v>
      </c>
      <c r="E168" s="6" t="s">
        <v>162</v>
      </c>
      <c r="F168" s="13">
        <v>0</v>
      </c>
      <c r="H168" s="9" t="s">
        <v>133</v>
      </c>
      <c r="I168" s="13" t="s">
        <v>138</v>
      </c>
      <c r="J168" s="13" t="s">
        <v>138</v>
      </c>
      <c r="K168" s="9" t="s">
        <v>133</v>
      </c>
      <c r="L168" s="13" t="s">
        <v>138</v>
      </c>
      <c r="M168" s="13">
        <v>1</v>
      </c>
      <c r="O168" s="9" t="s">
        <v>133</v>
      </c>
      <c r="P168" s="13" t="s">
        <v>138</v>
      </c>
      <c r="Q168" s="13" t="s">
        <v>138</v>
      </c>
      <c r="R168" s="9" t="s">
        <v>133</v>
      </c>
      <c r="S168" s="13">
        <v>1</v>
      </c>
      <c r="T168" s="13">
        <v>1</v>
      </c>
    </row>
    <row r="169" spans="1:20" ht="14.4" thickTop="1" thickBot="1" x14ac:dyDescent="0.25"/>
    <row r="170" spans="1:20" ht="14.4" thickTop="1" thickBot="1" x14ac:dyDescent="0.25">
      <c r="A170">
        <f>A167+1</f>
        <v>53</v>
      </c>
      <c r="B170" s="9">
        <v>1</v>
      </c>
      <c r="C170" s="13">
        <v>0</v>
      </c>
      <c r="D170" s="13">
        <v>1</v>
      </c>
      <c r="E170" s="6" t="s">
        <v>161</v>
      </c>
      <c r="F170" s="13">
        <v>0</v>
      </c>
      <c r="H170" s="9" t="s">
        <v>132</v>
      </c>
      <c r="I170" s="13" t="s">
        <v>138</v>
      </c>
      <c r="J170" s="13" t="s">
        <v>138</v>
      </c>
      <c r="K170" s="9" t="s">
        <v>132</v>
      </c>
      <c r="L170" s="13">
        <v>1</v>
      </c>
      <c r="M170" s="13" t="s">
        <v>138</v>
      </c>
      <c r="O170" s="9" t="s">
        <v>132</v>
      </c>
      <c r="P170" s="13" t="s">
        <v>138</v>
      </c>
      <c r="Q170" s="13" t="s">
        <v>138</v>
      </c>
      <c r="R170" s="9" t="s">
        <v>132</v>
      </c>
      <c r="S170" s="13">
        <v>1</v>
      </c>
      <c r="T170" s="13">
        <v>1</v>
      </c>
    </row>
    <row r="171" spans="1:20" ht="14.4" thickTop="1" thickBot="1" x14ac:dyDescent="0.25">
      <c r="B171" s="9">
        <v>2</v>
      </c>
      <c r="C171" s="13">
        <v>1</v>
      </c>
      <c r="D171" s="13">
        <v>0</v>
      </c>
      <c r="E171" s="6" t="s">
        <v>162</v>
      </c>
      <c r="F171" s="13">
        <v>0</v>
      </c>
      <c r="H171" s="9" t="s">
        <v>133</v>
      </c>
      <c r="I171" s="13" t="s">
        <v>138</v>
      </c>
      <c r="J171" s="13" t="s">
        <v>138</v>
      </c>
      <c r="K171" s="9" t="s">
        <v>133</v>
      </c>
      <c r="L171" s="13" t="s">
        <v>138</v>
      </c>
      <c r="M171" s="13">
        <v>1</v>
      </c>
      <c r="O171" s="9" t="s">
        <v>133</v>
      </c>
      <c r="P171" s="13" t="s">
        <v>138</v>
      </c>
      <c r="Q171" s="13" t="s">
        <v>138</v>
      </c>
      <c r="R171" s="9" t="s">
        <v>133</v>
      </c>
      <c r="S171" s="13">
        <v>1</v>
      </c>
      <c r="T171" s="13">
        <v>1</v>
      </c>
    </row>
    <row r="172" spans="1:20" ht="14.4" thickTop="1" thickBot="1" x14ac:dyDescent="0.25"/>
    <row r="173" spans="1:20" ht="14.4" thickTop="1" thickBot="1" x14ac:dyDescent="0.25">
      <c r="A173">
        <f>A170+1</f>
        <v>54</v>
      </c>
      <c r="B173" s="9">
        <v>1</v>
      </c>
      <c r="C173" s="13">
        <v>0</v>
      </c>
      <c r="D173" s="13">
        <v>1</v>
      </c>
      <c r="E173" s="6" t="s">
        <v>161</v>
      </c>
      <c r="F173" s="13">
        <v>0</v>
      </c>
      <c r="H173" s="9" t="s">
        <v>132</v>
      </c>
      <c r="I173" s="13" t="s">
        <v>138</v>
      </c>
      <c r="J173" s="13" t="s">
        <v>138</v>
      </c>
      <c r="K173" s="9" t="s">
        <v>132</v>
      </c>
      <c r="L173" s="13">
        <v>1</v>
      </c>
      <c r="M173" s="13" t="s">
        <v>138</v>
      </c>
      <c r="O173" s="9" t="s">
        <v>132</v>
      </c>
      <c r="P173" s="13" t="s">
        <v>138</v>
      </c>
      <c r="Q173" s="13" t="s">
        <v>138</v>
      </c>
      <c r="R173" s="9" t="s">
        <v>132</v>
      </c>
      <c r="S173" s="13">
        <v>1</v>
      </c>
      <c r="T173" s="13">
        <v>1</v>
      </c>
    </row>
    <row r="174" spans="1:20" ht="14.4" thickTop="1" thickBot="1" x14ac:dyDescent="0.25">
      <c r="B174" s="9">
        <v>2</v>
      </c>
      <c r="C174" s="13">
        <v>1</v>
      </c>
      <c r="D174" s="13">
        <v>1</v>
      </c>
      <c r="E174" s="6" t="s">
        <v>162</v>
      </c>
      <c r="F174" s="13">
        <v>0</v>
      </c>
      <c r="H174" s="9" t="s">
        <v>133</v>
      </c>
      <c r="I174" s="13" t="s">
        <v>138</v>
      </c>
      <c r="J174" s="13" t="s">
        <v>138</v>
      </c>
      <c r="K174" s="9" t="s">
        <v>133</v>
      </c>
      <c r="L174" s="13" t="s">
        <v>138</v>
      </c>
      <c r="M174" s="13">
        <v>1</v>
      </c>
      <c r="O174" s="9" t="s">
        <v>133</v>
      </c>
      <c r="P174" s="13" t="s">
        <v>138</v>
      </c>
      <c r="Q174" s="13" t="s">
        <v>138</v>
      </c>
      <c r="R174" s="9" t="s">
        <v>133</v>
      </c>
      <c r="S174" s="13">
        <v>1</v>
      </c>
      <c r="T174" s="13">
        <v>1</v>
      </c>
    </row>
    <row r="175" spans="1:20" ht="14.4" thickTop="1" thickBot="1" x14ac:dyDescent="0.25"/>
    <row r="176" spans="1:20" ht="14.4" thickTop="1" thickBot="1" x14ac:dyDescent="0.25">
      <c r="A176">
        <f>A173+1</f>
        <v>55</v>
      </c>
      <c r="B176" s="9">
        <v>1</v>
      </c>
      <c r="C176" s="13">
        <v>1</v>
      </c>
      <c r="D176" s="13">
        <v>-1</v>
      </c>
      <c r="E176" s="6" t="s">
        <v>161</v>
      </c>
      <c r="F176" s="13">
        <v>0</v>
      </c>
      <c r="H176" s="9" t="s">
        <v>132</v>
      </c>
      <c r="I176" s="13" t="s">
        <v>138</v>
      </c>
      <c r="J176" s="13" t="s">
        <v>138</v>
      </c>
      <c r="K176" s="9" t="s">
        <v>132</v>
      </c>
      <c r="L176" s="13" t="s">
        <v>138</v>
      </c>
      <c r="M176" s="13">
        <v>1</v>
      </c>
      <c r="O176" s="9" t="s">
        <v>132</v>
      </c>
      <c r="P176" s="13" t="s">
        <v>138</v>
      </c>
      <c r="Q176" s="13" t="s">
        <v>138</v>
      </c>
      <c r="R176" s="9" t="s">
        <v>132</v>
      </c>
      <c r="S176" s="13">
        <v>1</v>
      </c>
      <c r="T176" s="13">
        <v>1</v>
      </c>
    </row>
    <row r="177" spans="1:20" ht="14.4" thickTop="1" thickBot="1" x14ac:dyDescent="0.25">
      <c r="B177" s="9">
        <v>2</v>
      </c>
      <c r="C177" s="13">
        <v>-1</v>
      </c>
      <c r="D177" s="13">
        <v>-1</v>
      </c>
      <c r="E177" s="6" t="s">
        <v>162</v>
      </c>
      <c r="F177" s="13">
        <v>1</v>
      </c>
      <c r="H177" s="9" t="s">
        <v>133</v>
      </c>
      <c r="I177" s="13" t="s">
        <v>138</v>
      </c>
      <c r="J177" s="13" t="s">
        <v>138</v>
      </c>
      <c r="K177" s="9" t="s">
        <v>133</v>
      </c>
      <c r="L177" s="13">
        <v>1</v>
      </c>
      <c r="M177" s="13" t="s">
        <v>138</v>
      </c>
      <c r="O177" s="9" t="s">
        <v>133</v>
      </c>
      <c r="P177" s="13" t="s">
        <v>138</v>
      </c>
      <c r="Q177" s="13" t="s">
        <v>138</v>
      </c>
      <c r="R177" s="9" t="s">
        <v>133</v>
      </c>
      <c r="S177" s="13">
        <v>1</v>
      </c>
      <c r="T177" s="13">
        <v>1</v>
      </c>
    </row>
    <row r="178" spans="1:20" ht="14.4" thickTop="1" thickBot="1" x14ac:dyDescent="0.25"/>
    <row r="179" spans="1:20" ht="14.4" thickTop="1" thickBot="1" x14ac:dyDescent="0.25">
      <c r="A179">
        <f>A176+1</f>
        <v>56</v>
      </c>
      <c r="B179" s="9">
        <v>1</v>
      </c>
      <c r="C179" s="13">
        <v>1</v>
      </c>
      <c r="D179" s="13">
        <v>-1</v>
      </c>
      <c r="E179" s="6" t="s">
        <v>161</v>
      </c>
      <c r="F179" s="13">
        <v>1</v>
      </c>
      <c r="H179" s="9" t="s">
        <v>132</v>
      </c>
      <c r="I179" s="13" t="s">
        <v>138</v>
      </c>
      <c r="J179" s="13" t="s">
        <v>138</v>
      </c>
      <c r="K179" s="9" t="s">
        <v>132</v>
      </c>
      <c r="L179" s="13" t="s">
        <v>138</v>
      </c>
      <c r="M179" s="13">
        <v>1</v>
      </c>
      <c r="O179" s="9" t="s">
        <v>132</v>
      </c>
      <c r="P179" s="13" t="s">
        <v>138</v>
      </c>
      <c r="Q179" s="13" t="s">
        <v>138</v>
      </c>
      <c r="R179" s="9" t="s">
        <v>132</v>
      </c>
      <c r="S179" s="13">
        <v>1</v>
      </c>
      <c r="T179" s="13">
        <v>1</v>
      </c>
    </row>
    <row r="180" spans="1:20" ht="14.4" thickTop="1" thickBot="1" x14ac:dyDescent="0.25">
      <c r="B180" s="9">
        <v>2</v>
      </c>
      <c r="C180" s="13">
        <v>-1</v>
      </c>
      <c r="D180" s="13">
        <v>0</v>
      </c>
      <c r="E180" s="6" t="s">
        <v>162</v>
      </c>
      <c r="F180" s="13">
        <v>1</v>
      </c>
      <c r="H180" s="9" t="s">
        <v>133</v>
      </c>
      <c r="I180" s="13" t="s">
        <v>138</v>
      </c>
      <c r="J180" s="13" t="s">
        <v>138</v>
      </c>
      <c r="K180" s="9" t="s">
        <v>133</v>
      </c>
      <c r="L180" s="13">
        <v>1</v>
      </c>
      <c r="M180" s="13" t="s">
        <v>138</v>
      </c>
      <c r="O180" s="9" t="s">
        <v>133</v>
      </c>
      <c r="P180" s="13" t="s">
        <v>138</v>
      </c>
      <c r="Q180" s="13" t="s">
        <v>138</v>
      </c>
      <c r="R180" s="9" t="s">
        <v>133</v>
      </c>
      <c r="S180" s="13">
        <v>1</v>
      </c>
      <c r="T180" s="13">
        <v>1</v>
      </c>
    </row>
    <row r="181" spans="1:20" ht="14.4" thickTop="1" thickBot="1" x14ac:dyDescent="0.25"/>
    <row r="182" spans="1:20" ht="14.4" thickTop="1" thickBot="1" x14ac:dyDescent="0.25">
      <c r="A182">
        <f>A179+1</f>
        <v>57</v>
      </c>
      <c r="B182" s="9">
        <v>1</v>
      </c>
      <c r="C182" s="13">
        <v>1</v>
      </c>
      <c r="D182" s="13">
        <v>-1</v>
      </c>
      <c r="E182" s="6" t="s">
        <v>161</v>
      </c>
      <c r="F182" s="13">
        <v>1</v>
      </c>
      <c r="H182" s="9" t="s">
        <v>132</v>
      </c>
      <c r="I182" s="13" t="s">
        <v>138</v>
      </c>
      <c r="J182" s="13" t="s">
        <v>138</v>
      </c>
      <c r="K182" s="9" t="s">
        <v>132</v>
      </c>
      <c r="L182" s="13">
        <v>1</v>
      </c>
      <c r="M182" s="13">
        <v>1</v>
      </c>
      <c r="O182" s="9" t="s">
        <v>132</v>
      </c>
      <c r="P182" s="13" t="s">
        <v>138</v>
      </c>
      <c r="Q182" s="13" t="s">
        <v>138</v>
      </c>
      <c r="R182" s="9" t="s">
        <v>132</v>
      </c>
      <c r="S182" s="13">
        <v>1</v>
      </c>
      <c r="T182" s="13">
        <v>1</v>
      </c>
    </row>
    <row r="183" spans="1:20" ht="14.4" thickTop="1" thickBot="1" x14ac:dyDescent="0.25">
      <c r="B183" s="9">
        <v>2</v>
      </c>
      <c r="C183" s="13">
        <v>-1</v>
      </c>
      <c r="D183" s="13">
        <v>1</v>
      </c>
      <c r="E183" s="6" t="s">
        <v>162</v>
      </c>
      <c r="F183" s="13">
        <v>1</v>
      </c>
      <c r="H183" s="9" t="s">
        <v>133</v>
      </c>
      <c r="I183" s="13" t="s">
        <v>138</v>
      </c>
      <c r="J183" s="13" t="s">
        <v>138</v>
      </c>
      <c r="K183" s="9" t="s">
        <v>133</v>
      </c>
      <c r="L183" s="13">
        <v>1</v>
      </c>
      <c r="M183" s="13">
        <v>1</v>
      </c>
      <c r="O183" s="9" t="s">
        <v>133</v>
      </c>
      <c r="P183" s="13" t="s">
        <v>138</v>
      </c>
      <c r="Q183" s="13" t="s">
        <v>138</v>
      </c>
      <c r="R183" s="9" t="s">
        <v>133</v>
      </c>
      <c r="S183" s="13">
        <v>1</v>
      </c>
      <c r="T183" s="13">
        <v>1</v>
      </c>
    </row>
    <row r="184" spans="1:20" ht="14.4" thickTop="1" thickBot="1" x14ac:dyDescent="0.25"/>
    <row r="185" spans="1:20" ht="14.4" thickTop="1" thickBot="1" x14ac:dyDescent="0.25">
      <c r="A185">
        <f>A182+1</f>
        <v>58</v>
      </c>
      <c r="B185" s="9">
        <v>1</v>
      </c>
      <c r="C185" s="13">
        <v>1</v>
      </c>
      <c r="D185" s="13">
        <v>0</v>
      </c>
      <c r="E185" s="6" t="s">
        <v>161</v>
      </c>
      <c r="F185" s="13">
        <v>0</v>
      </c>
      <c r="H185" s="9" t="s">
        <v>132</v>
      </c>
      <c r="I185" s="13" t="s">
        <v>138</v>
      </c>
      <c r="J185" s="13" t="s">
        <v>138</v>
      </c>
      <c r="K185" s="9" t="s">
        <v>132</v>
      </c>
      <c r="L185" s="13" t="s">
        <v>138</v>
      </c>
      <c r="M185" s="13" t="s">
        <v>138</v>
      </c>
      <c r="O185" s="9" t="s">
        <v>132</v>
      </c>
      <c r="P185" s="13" t="s">
        <v>138</v>
      </c>
      <c r="Q185" s="13" t="s">
        <v>138</v>
      </c>
      <c r="R185" s="9" t="s">
        <v>132</v>
      </c>
      <c r="S185" s="13">
        <v>1</v>
      </c>
      <c r="T185" s="13">
        <v>1</v>
      </c>
    </row>
    <row r="186" spans="1:20" ht="14.4" thickTop="1" thickBot="1" x14ac:dyDescent="0.25">
      <c r="B186" s="9">
        <v>2</v>
      </c>
      <c r="C186" s="13">
        <v>-1</v>
      </c>
      <c r="D186" s="13">
        <v>-1</v>
      </c>
      <c r="E186" s="6" t="s">
        <v>162</v>
      </c>
      <c r="F186" s="13">
        <v>1</v>
      </c>
      <c r="H186" s="9" t="s">
        <v>133</v>
      </c>
      <c r="I186" s="13" t="s">
        <v>138</v>
      </c>
      <c r="J186" s="13" t="s">
        <v>138</v>
      </c>
      <c r="K186" s="9" t="s">
        <v>133</v>
      </c>
      <c r="L186" s="13" t="s">
        <v>138</v>
      </c>
      <c r="M186" s="13" t="s">
        <v>138</v>
      </c>
      <c r="O186" s="9" t="s">
        <v>133</v>
      </c>
      <c r="P186" s="13" t="s">
        <v>138</v>
      </c>
      <c r="Q186" s="13" t="s">
        <v>138</v>
      </c>
      <c r="R186" s="9" t="s">
        <v>133</v>
      </c>
      <c r="S186" s="13">
        <v>1</v>
      </c>
      <c r="T186" s="13">
        <v>1</v>
      </c>
    </row>
    <row r="187" spans="1:20" ht="14.4" thickTop="1" thickBot="1" x14ac:dyDescent="0.25"/>
    <row r="188" spans="1:20" ht="14.4" thickTop="1" thickBot="1" x14ac:dyDescent="0.25">
      <c r="A188">
        <f>A185+1</f>
        <v>59</v>
      </c>
      <c r="B188" s="9">
        <v>1</v>
      </c>
      <c r="C188" s="13">
        <v>1</v>
      </c>
      <c r="D188" s="13">
        <v>0</v>
      </c>
      <c r="E188" s="6" t="s">
        <v>161</v>
      </c>
      <c r="F188" s="13">
        <v>0</v>
      </c>
      <c r="H188" s="9" t="s">
        <v>132</v>
      </c>
      <c r="I188" s="13" t="s">
        <v>138</v>
      </c>
      <c r="J188" s="13" t="s">
        <v>138</v>
      </c>
      <c r="K188" s="9" t="s">
        <v>132</v>
      </c>
      <c r="L188" s="13" t="s">
        <v>138</v>
      </c>
      <c r="M188" s="13" t="s">
        <v>138</v>
      </c>
      <c r="O188" s="9" t="s">
        <v>132</v>
      </c>
      <c r="P188" s="13" t="s">
        <v>138</v>
      </c>
      <c r="Q188" s="13" t="s">
        <v>138</v>
      </c>
      <c r="R188" s="9" t="s">
        <v>132</v>
      </c>
      <c r="S188" s="13">
        <v>1</v>
      </c>
      <c r="T188" s="13">
        <v>1</v>
      </c>
    </row>
    <row r="189" spans="1:20" ht="14.4" thickTop="1" thickBot="1" x14ac:dyDescent="0.25">
      <c r="B189" s="9">
        <v>2</v>
      </c>
      <c r="C189" s="13">
        <v>-1</v>
      </c>
      <c r="D189" s="13">
        <v>0</v>
      </c>
      <c r="E189" s="6" t="s">
        <v>162</v>
      </c>
      <c r="F189" s="13">
        <v>1</v>
      </c>
      <c r="H189" s="9" t="s">
        <v>133</v>
      </c>
      <c r="I189" s="13" t="s">
        <v>138</v>
      </c>
      <c r="J189" s="13" t="s">
        <v>138</v>
      </c>
      <c r="K189" s="9" t="s">
        <v>133</v>
      </c>
      <c r="L189" s="13" t="s">
        <v>138</v>
      </c>
      <c r="M189" s="13" t="s">
        <v>138</v>
      </c>
      <c r="O189" s="9" t="s">
        <v>133</v>
      </c>
      <c r="P189" s="13" t="s">
        <v>138</v>
      </c>
      <c r="Q189" s="13" t="s">
        <v>138</v>
      </c>
      <c r="R189" s="9" t="s">
        <v>133</v>
      </c>
      <c r="S189" s="13">
        <v>1</v>
      </c>
      <c r="T189" s="13">
        <v>1</v>
      </c>
    </row>
    <row r="190" spans="1:20" ht="14.4" thickTop="1" thickBot="1" x14ac:dyDescent="0.25"/>
    <row r="191" spans="1:20" ht="14.4" thickTop="1" thickBot="1" x14ac:dyDescent="0.25">
      <c r="A191">
        <f>A188+1</f>
        <v>60</v>
      </c>
      <c r="B191" s="9">
        <v>1</v>
      </c>
      <c r="C191" s="13">
        <v>1</v>
      </c>
      <c r="D191" s="13">
        <v>0</v>
      </c>
      <c r="E191" s="6" t="s">
        <v>161</v>
      </c>
      <c r="F191" s="13">
        <v>1</v>
      </c>
      <c r="H191" s="9" t="s">
        <v>132</v>
      </c>
      <c r="I191" s="13" t="s">
        <v>138</v>
      </c>
      <c r="J191" s="13" t="s">
        <v>138</v>
      </c>
      <c r="K191" s="9" t="s">
        <v>132</v>
      </c>
      <c r="L191" s="13">
        <v>1</v>
      </c>
      <c r="M191" s="13" t="s">
        <v>138</v>
      </c>
      <c r="O191" s="9" t="s">
        <v>132</v>
      </c>
      <c r="P191" s="13" t="s">
        <v>138</v>
      </c>
      <c r="Q191" s="13" t="s">
        <v>138</v>
      </c>
      <c r="R191" s="9" t="s">
        <v>132</v>
      </c>
      <c r="S191" s="13">
        <v>1</v>
      </c>
      <c r="T191" s="13">
        <v>1</v>
      </c>
    </row>
    <row r="192" spans="1:20" ht="14.4" thickTop="1" thickBot="1" x14ac:dyDescent="0.25">
      <c r="B192" s="9">
        <v>2</v>
      </c>
      <c r="C192" s="13">
        <v>-1</v>
      </c>
      <c r="D192" s="13">
        <v>1</v>
      </c>
      <c r="E192" s="6" t="s">
        <v>162</v>
      </c>
      <c r="F192" s="13">
        <v>1</v>
      </c>
      <c r="H192" s="9" t="s">
        <v>133</v>
      </c>
      <c r="I192" s="13" t="s">
        <v>138</v>
      </c>
      <c r="J192" s="13" t="s">
        <v>138</v>
      </c>
      <c r="K192" s="9" t="s">
        <v>133</v>
      </c>
      <c r="L192" s="13" t="s">
        <v>138</v>
      </c>
      <c r="M192" s="13">
        <v>1</v>
      </c>
      <c r="O192" s="9" t="s">
        <v>133</v>
      </c>
      <c r="P192" s="13" t="s">
        <v>138</v>
      </c>
      <c r="Q192" s="13" t="s">
        <v>138</v>
      </c>
      <c r="R192" s="9" t="s">
        <v>133</v>
      </c>
      <c r="S192" s="13">
        <v>1</v>
      </c>
      <c r="T192" s="13">
        <v>1</v>
      </c>
    </row>
    <row r="193" spans="1:20" ht="14.4" thickTop="1" thickBot="1" x14ac:dyDescent="0.25"/>
    <row r="194" spans="1:20" ht="14.4" thickTop="1" thickBot="1" x14ac:dyDescent="0.25">
      <c r="A194">
        <f>A191+1</f>
        <v>61</v>
      </c>
      <c r="B194" s="9">
        <v>1</v>
      </c>
      <c r="C194" s="13">
        <v>1</v>
      </c>
      <c r="D194" s="13">
        <v>1</v>
      </c>
      <c r="E194" s="6" t="s">
        <v>161</v>
      </c>
      <c r="F194" s="13">
        <v>0</v>
      </c>
      <c r="H194" s="9" t="s">
        <v>132</v>
      </c>
      <c r="I194" s="13" t="s">
        <v>138</v>
      </c>
      <c r="J194" s="13" t="s">
        <v>138</v>
      </c>
      <c r="K194" s="9" t="s">
        <v>132</v>
      </c>
      <c r="L194" s="13" t="s">
        <v>138</v>
      </c>
      <c r="M194" s="13" t="s">
        <v>138</v>
      </c>
      <c r="O194" s="9" t="s">
        <v>132</v>
      </c>
      <c r="P194" s="13" t="s">
        <v>138</v>
      </c>
      <c r="Q194" s="13" t="s">
        <v>138</v>
      </c>
      <c r="R194" s="9" t="s">
        <v>132</v>
      </c>
      <c r="S194" s="13">
        <v>1</v>
      </c>
      <c r="T194" s="13">
        <v>1</v>
      </c>
    </row>
    <row r="195" spans="1:20" ht="14.4" thickTop="1" thickBot="1" x14ac:dyDescent="0.25">
      <c r="B195" s="9">
        <v>2</v>
      </c>
      <c r="C195" s="13">
        <v>-1</v>
      </c>
      <c r="D195" s="13">
        <v>-1</v>
      </c>
      <c r="E195" s="6" t="s">
        <v>162</v>
      </c>
      <c r="F195" s="13">
        <v>0</v>
      </c>
      <c r="H195" s="9" t="s">
        <v>133</v>
      </c>
      <c r="I195" s="13" t="s">
        <v>138</v>
      </c>
      <c r="J195" s="13" t="s">
        <v>138</v>
      </c>
      <c r="K195" s="9" t="s">
        <v>133</v>
      </c>
      <c r="L195" s="13" t="s">
        <v>138</v>
      </c>
      <c r="M195" s="13" t="s">
        <v>138</v>
      </c>
      <c r="O195" s="9" t="s">
        <v>133</v>
      </c>
      <c r="P195" s="13" t="s">
        <v>138</v>
      </c>
      <c r="Q195" s="13" t="s">
        <v>138</v>
      </c>
      <c r="R195" s="9" t="s">
        <v>133</v>
      </c>
      <c r="S195" s="13">
        <v>1</v>
      </c>
      <c r="T195" s="13">
        <v>1</v>
      </c>
    </row>
    <row r="196" spans="1:20" ht="14.4" thickTop="1" thickBot="1" x14ac:dyDescent="0.25"/>
    <row r="197" spans="1:20" ht="14.4" thickTop="1" thickBot="1" x14ac:dyDescent="0.25">
      <c r="A197">
        <f>A194+1</f>
        <v>62</v>
      </c>
      <c r="B197" s="9">
        <v>1</v>
      </c>
      <c r="C197" s="13">
        <v>1</v>
      </c>
      <c r="D197" s="13">
        <v>1</v>
      </c>
      <c r="E197" s="6" t="s">
        <v>161</v>
      </c>
      <c r="F197" s="13">
        <v>0</v>
      </c>
      <c r="H197" s="9" t="s">
        <v>132</v>
      </c>
      <c r="I197" s="13" t="s">
        <v>138</v>
      </c>
      <c r="J197" s="13" t="s">
        <v>138</v>
      </c>
      <c r="K197" s="9" t="s">
        <v>132</v>
      </c>
      <c r="L197" s="13" t="s">
        <v>138</v>
      </c>
      <c r="M197" s="13" t="s">
        <v>138</v>
      </c>
      <c r="O197" s="9" t="s">
        <v>132</v>
      </c>
      <c r="P197" s="13" t="s">
        <v>138</v>
      </c>
      <c r="Q197" s="13" t="s">
        <v>138</v>
      </c>
      <c r="R197" s="9" t="s">
        <v>132</v>
      </c>
      <c r="S197" s="13">
        <v>1</v>
      </c>
      <c r="T197" s="13">
        <v>1</v>
      </c>
    </row>
    <row r="198" spans="1:20" ht="14.4" thickTop="1" thickBot="1" x14ac:dyDescent="0.25">
      <c r="B198" s="9">
        <v>2</v>
      </c>
      <c r="C198" s="13">
        <v>-1</v>
      </c>
      <c r="D198" s="13">
        <v>0</v>
      </c>
      <c r="E198" s="6" t="s">
        <v>162</v>
      </c>
      <c r="F198" s="13">
        <v>0</v>
      </c>
      <c r="H198" s="9" t="s">
        <v>133</v>
      </c>
      <c r="I198" s="13" t="s">
        <v>138</v>
      </c>
      <c r="J198" s="13" t="s">
        <v>138</v>
      </c>
      <c r="K198" s="9" t="s">
        <v>133</v>
      </c>
      <c r="L198" s="13" t="s">
        <v>138</v>
      </c>
      <c r="M198" s="13" t="s">
        <v>138</v>
      </c>
      <c r="O198" s="9" t="s">
        <v>133</v>
      </c>
      <c r="P198" s="13" t="s">
        <v>138</v>
      </c>
      <c r="Q198" s="13" t="s">
        <v>138</v>
      </c>
      <c r="R198" s="9" t="s">
        <v>133</v>
      </c>
      <c r="S198" s="13">
        <v>1</v>
      </c>
      <c r="T198" s="13">
        <v>1</v>
      </c>
    </row>
    <row r="199" spans="1:20" ht="14.4" thickTop="1" thickBot="1" x14ac:dyDescent="0.25"/>
    <row r="200" spans="1:20" ht="14.4" thickTop="1" thickBot="1" x14ac:dyDescent="0.25">
      <c r="A200">
        <f>A197+1</f>
        <v>63</v>
      </c>
      <c r="B200" s="9">
        <v>1</v>
      </c>
      <c r="C200" s="13">
        <v>1</v>
      </c>
      <c r="D200" s="13">
        <v>1</v>
      </c>
      <c r="E200" s="6" t="s">
        <v>161</v>
      </c>
      <c r="F200" s="13">
        <v>0</v>
      </c>
      <c r="H200" s="9" t="s">
        <v>132</v>
      </c>
      <c r="I200" s="13" t="s">
        <v>138</v>
      </c>
      <c r="J200" s="13" t="s">
        <v>138</v>
      </c>
      <c r="K200" s="9" t="s">
        <v>132</v>
      </c>
      <c r="L200" s="13">
        <v>1</v>
      </c>
      <c r="M200" s="13" t="s">
        <v>138</v>
      </c>
      <c r="O200" s="9" t="s">
        <v>132</v>
      </c>
      <c r="P200" s="13" t="s">
        <v>138</v>
      </c>
      <c r="Q200" s="13" t="s">
        <v>138</v>
      </c>
      <c r="R200" s="9" t="s">
        <v>132</v>
      </c>
      <c r="S200" s="13">
        <v>1</v>
      </c>
      <c r="T200" s="13">
        <v>1</v>
      </c>
    </row>
    <row r="201" spans="1:20" ht="14.4" thickTop="1" thickBot="1" x14ac:dyDescent="0.25">
      <c r="B201" s="9">
        <v>2</v>
      </c>
      <c r="C201" s="13">
        <v>-1</v>
      </c>
      <c r="D201" s="13">
        <v>1</v>
      </c>
      <c r="E201" s="6" t="s">
        <v>162</v>
      </c>
      <c r="F201" s="13">
        <v>0</v>
      </c>
      <c r="H201" s="9" t="s">
        <v>133</v>
      </c>
      <c r="I201" s="13" t="s">
        <v>138</v>
      </c>
      <c r="J201" s="13" t="s">
        <v>138</v>
      </c>
      <c r="K201" s="9" t="s">
        <v>133</v>
      </c>
      <c r="L201" s="13" t="s">
        <v>138</v>
      </c>
      <c r="M201" s="13">
        <v>1</v>
      </c>
      <c r="O201" s="9" t="s">
        <v>133</v>
      </c>
      <c r="P201" s="13" t="s">
        <v>138</v>
      </c>
      <c r="Q201" s="13" t="s">
        <v>138</v>
      </c>
      <c r="R201" s="9" t="s">
        <v>133</v>
      </c>
      <c r="S201" s="13">
        <v>1</v>
      </c>
      <c r="T201" s="13">
        <v>1</v>
      </c>
    </row>
    <row r="202" spans="1:20" ht="14.4" thickTop="1" thickBot="1" x14ac:dyDescent="0.25"/>
    <row r="203" spans="1:20" ht="14.4" thickTop="1" thickBot="1" x14ac:dyDescent="0.25">
      <c r="A203">
        <f>A200+1</f>
        <v>64</v>
      </c>
      <c r="B203" s="9">
        <v>1</v>
      </c>
      <c r="C203" s="13">
        <v>1</v>
      </c>
      <c r="D203" s="13">
        <v>-1</v>
      </c>
      <c r="E203" s="6" t="s">
        <v>161</v>
      </c>
      <c r="F203" s="13">
        <v>0</v>
      </c>
      <c r="H203" s="9" t="s">
        <v>132</v>
      </c>
      <c r="I203" s="13" t="s">
        <v>138</v>
      </c>
      <c r="J203" s="13" t="s">
        <v>138</v>
      </c>
      <c r="K203" s="9" t="s">
        <v>132</v>
      </c>
      <c r="L203" s="13" t="s">
        <v>138</v>
      </c>
      <c r="M203" s="13">
        <v>1</v>
      </c>
      <c r="O203" s="9" t="s">
        <v>132</v>
      </c>
      <c r="P203" s="13" t="s">
        <v>138</v>
      </c>
      <c r="Q203" s="13" t="s">
        <v>138</v>
      </c>
      <c r="R203" s="9" t="s">
        <v>132</v>
      </c>
      <c r="S203" s="13">
        <v>1</v>
      </c>
      <c r="T203" s="13">
        <v>1</v>
      </c>
    </row>
    <row r="204" spans="1:20" ht="14.4" thickTop="1" thickBot="1" x14ac:dyDescent="0.25">
      <c r="B204" s="9">
        <v>2</v>
      </c>
      <c r="C204" s="13">
        <v>0</v>
      </c>
      <c r="D204" s="13">
        <v>-1</v>
      </c>
      <c r="E204" s="6" t="s">
        <v>162</v>
      </c>
      <c r="F204" s="13">
        <v>1</v>
      </c>
      <c r="H204" s="9" t="s">
        <v>133</v>
      </c>
      <c r="I204" s="13" t="s">
        <v>138</v>
      </c>
      <c r="J204" s="13" t="s">
        <v>138</v>
      </c>
      <c r="K204" s="9" t="s">
        <v>133</v>
      </c>
      <c r="L204" s="13">
        <v>1</v>
      </c>
      <c r="M204" s="13" t="s">
        <v>138</v>
      </c>
      <c r="O204" s="9" t="s">
        <v>133</v>
      </c>
      <c r="P204" s="13" t="s">
        <v>138</v>
      </c>
      <c r="Q204" s="13" t="s">
        <v>138</v>
      </c>
      <c r="R204" s="9" t="s">
        <v>133</v>
      </c>
      <c r="S204" s="13">
        <v>1</v>
      </c>
      <c r="T204" s="13">
        <v>1</v>
      </c>
    </row>
    <row r="205" spans="1:20" ht="14.4" thickTop="1" thickBot="1" x14ac:dyDescent="0.25"/>
    <row r="206" spans="1:20" ht="14.4" thickTop="1" thickBot="1" x14ac:dyDescent="0.25">
      <c r="A206">
        <f>A203+1</f>
        <v>65</v>
      </c>
      <c r="B206" s="9">
        <v>1</v>
      </c>
      <c r="C206" s="13">
        <v>1</v>
      </c>
      <c r="D206" s="13">
        <v>-1</v>
      </c>
      <c r="E206" s="6" t="s">
        <v>161</v>
      </c>
      <c r="F206" s="13">
        <v>1</v>
      </c>
      <c r="H206" s="9" t="s">
        <v>132</v>
      </c>
      <c r="I206" s="13" t="s">
        <v>138</v>
      </c>
      <c r="J206" s="13" t="s">
        <v>138</v>
      </c>
      <c r="K206" s="9" t="s">
        <v>132</v>
      </c>
      <c r="L206" s="13" t="s">
        <v>138</v>
      </c>
      <c r="M206" s="13" t="s">
        <v>138</v>
      </c>
      <c r="O206" s="9" t="s">
        <v>132</v>
      </c>
      <c r="P206" s="13" t="s">
        <v>138</v>
      </c>
      <c r="Q206" s="13" t="s">
        <v>138</v>
      </c>
      <c r="R206" s="9" t="s">
        <v>132</v>
      </c>
      <c r="S206" s="13">
        <v>1</v>
      </c>
      <c r="T206" s="13">
        <v>1</v>
      </c>
    </row>
    <row r="207" spans="1:20" ht="14.4" thickTop="1" thickBot="1" x14ac:dyDescent="0.25">
      <c r="B207" s="9">
        <v>2</v>
      </c>
      <c r="C207" s="13">
        <v>0</v>
      </c>
      <c r="D207" s="13">
        <v>0</v>
      </c>
      <c r="E207" s="6" t="s">
        <v>162</v>
      </c>
      <c r="F207" s="13">
        <v>1</v>
      </c>
      <c r="H207" s="9" t="s">
        <v>133</v>
      </c>
      <c r="I207" s="13" t="s">
        <v>138</v>
      </c>
      <c r="J207" s="13" t="s">
        <v>138</v>
      </c>
      <c r="K207" s="9" t="s">
        <v>133</v>
      </c>
      <c r="L207" s="13" t="s">
        <v>138</v>
      </c>
      <c r="M207" s="13" t="s">
        <v>138</v>
      </c>
      <c r="O207" s="9" t="s">
        <v>133</v>
      </c>
      <c r="P207" s="13" t="s">
        <v>138</v>
      </c>
      <c r="Q207" s="13" t="s">
        <v>138</v>
      </c>
      <c r="R207" s="9" t="s">
        <v>133</v>
      </c>
      <c r="S207" s="13">
        <v>1</v>
      </c>
      <c r="T207" s="13">
        <v>1</v>
      </c>
    </row>
    <row r="208" spans="1:20" ht="14.4" thickTop="1" thickBot="1" x14ac:dyDescent="0.25"/>
    <row r="209" spans="1:20" ht="14.4" thickTop="1" thickBot="1" x14ac:dyDescent="0.25">
      <c r="A209">
        <f>A206+1</f>
        <v>66</v>
      </c>
      <c r="B209" s="9">
        <v>1</v>
      </c>
      <c r="C209" s="13">
        <v>1</v>
      </c>
      <c r="D209" s="13">
        <v>-1</v>
      </c>
      <c r="E209" s="6" t="s">
        <v>161</v>
      </c>
      <c r="F209" s="13">
        <v>1</v>
      </c>
      <c r="H209" s="9" t="s">
        <v>132</v>
      </c>
      <c r="I209" s="13" t="s">
        <v>138</v>
      </c>
      <c r="J209" s="13" t="s">
        <v>138</v>
      </c>
      <c r="K209" s="9" t="s">
        <v>132</v>
      </c>
      <c r="L209" s="13">
        <v>1</v>
      </c>
      <c r="M209" s="13" t="s">
        <v>138</v>
      </c>
      <c r="O209" s="9" t="s">
        <v>132</v>
      </c>
      <c r="P209" s="13" t="s">
        <v>138</v>
      </c>
      <c r="Q209" s="13" t="s">
        <v>138</v>
      </c>
      <c r="R209" s="9" t="s">
        <v>132</v>
      </c>
      <c r="S209" s="13">
        <v>1</v>
      </c>
      <c r="T209" s="13">
        <v>1</v>
      </c>
    </row>
    <row r="210" spans="1:20" ht="14.4" thickTop="1" thickBot="1" x14ac:dyDescent="0.25">
      <c r="B210" s="9">
        <v>2</v>
      </c>
      <c r="C210" s="13">
        <v>0</v>
      </c>
      <c r="D210" s="13">
        <v>1</v>
      </c>
      <c r="E210" s="6" t="s">
        <v>162</v>
      </c>
      <c r="F210" s="13">
        <v>1</v>
      </c>
      <c r="H210" s="9" t="s">
        <v>133</v>
      </c>
      <c r="I210" s="13" t="s">
        <v>138</v>
      </c>
      <c r="J210" s="13" t="s">
        <v>138</v>
      </c>
      <c r="K210" s="9" t="s">
        <v>133</v>
      </c>
      <c r="L210" s="13" t="s">
        <v>138</v>
      </c>
      <c r="M210" s="13">
        <v>1</v>
      </c>
      <c r="O210" s="9" t="s">
        <v>133</v>
      </c>
      <c r="P210" s="13" t="s">
        <v>138</v>
      </c>
      <c r="Q210" s="13" t="s">
        <v>138</v>
      </c>
      <c r="R210" s="9" t="s">
        <v>133</v>
      </c>
      <c r="S210" s="13">
        <v>1</v>
      </c>
      <c r="T210" s="13">
        <v>1</v>
      </c>
    </row>
    <row r="211" spans="1:20" ht="14.4" thickTop="1" thickBot="1" x14ac:dyDescent="0.25"/>
    <row r="212" spans="1:20" ht="14.4" thickTop="1" thickBot="1" x14ac:dyDescent="0.25">
      <c r="A212">
        <f>A209+1</f>
        <v>67</v>
      </c>
      <c r="B212" s="9">
        <v>1</v>
      </c>
      <c r="C212" s="13">
        <v>1</v>
      </c>
      <c r="D212" s="13">
        <v>0</v>
      </c>
      <c r="E212" s="6" t="s">
        <v>161</v>
      </c>
      <c r="F212" s="13">
        <v>0</v>
      </c>
      <c r="H212" s="9" t="s">
        <v>132</v>
      </c>
      <c r="I212" s="13" t="s">
        <v>138</v>
      </c>
      <c r="J212" s="13" t="s">
        <v>138</v>
      </c>
      <c r="K212" s="9" t="s">
        <v>132</v>
      </c>
      <c r="L212" s="13" t="s">
        <v>138</v>
      </c>
      <c r="M212" s="13" t="s">
        <v>138</v>
      </c>
      <c r="O212" s="9" t="s">
        <v>132</v>
      </c>
      <c r="P212" s="13" t="s">
        <v>138</v>
      </c>
      <c r="Q212" s="13" t="s">
        <v>138</v>
      </c>
      <c r="R212" s="9" t="s">
        <v>132</v>
      </c>
      <c r="S212" s="13">
        <v>1</v>
      </c>
      <c r="T212" s="13">
        <v>1</v>
      </c>
    </row>
    <row r="213" spans="1:20" ht="14.4" thickTop="1" thickBot="1" x14ac:dyDescent="0.25">
      <c r="B213" s="9">
        <v>2</v>
      </c>
      <c r="C213" s="13">
        <v>0</v>
      </c>
      <c r="D213" s="13">
        <v>-1</v>
      </c>
      <c r="E213" s="6" t="s">
        <v>162</v>
      </c>
      <c r="F213" s="13">
        <v>1</v>
      </c>
      <c r="H213" s="9" t="s">
        <v>133</v>
      </c>
      <c r="I213" s="13" t="s">
        <v>138</v>
      </c>
      <c r="J213" s="13" t="s">
        <v>138</v>
      </c>
      <c r="K213" s="9" t="s">
        <v>133</v>
      </c>
      <c r="L213" s="13" t="s">
        <v>138</v>
      </c>
      <c r="M213" s="13" t="s">
        <v>138</v>
      </c>
      <c r="O213" s="9" t="s">
        <v>133</v>
      </c>
      <c r="P213" s="13" t="s">
        <v>138</v>
      </c>
      <c r="Q213" s="13" t="s">
        <v>138</v>
      </c>
      <c r="R213" s="9" t="s">
        <v>133</v>
      </c>
      <c r="S213" s="13">
        <v>1</v>
      </c>
      <c r="T213" s="13">
        <v>1</v>
      </c>
    </row>
    <row r="214" spans="1:20" ht="14.4" thickTop="1" thickBot="1" x14ac:dyDescent="0.25"/>
    <row r="215" spans="1:20" ht="14.4" thickTop="1" thickBot="1" x14ac:dyDescent="0.25">
      <c r="A215">
        <f>A212+1</f>
        <v>68</v>
      </c>
      <c r="B215" s="9">
        <v>1</v>
      </c>
      <c r="C215" s="13">
        <v>1</v>
      </c>
      <c r="D215" s="13">
        <v>0</v>
      </c>
      <c r="E215" s="6" t="s">
        <v>161</v>
      </c>
      <c r="F215" s="13">
        <v>1</v>
      </c>
      <c r="H215" s="9" t="s">
        <v>132</v>
      </c>
      <c r="I215" s="13" t="s">
        <v>138</v>
      </c>
      <c r="J215" s="13" t="s">
        <v>138</v>
      </c>
      <c r="K215" s="9" t="s">
        <v>132</v>
      </c>
      <c r="L215" s="13" t="s">
        <v>138</v>
      </c>
      <c r="M215" s="13" t="s">
        <v>138</v>
      </c>
      <c r="O215" s="9" t="s">
        <v>132</v>
      </c>
      <c r="P215" s="13" t="s">
        <v>138</v>
      </c>
      <c r="Q215" s="13" t="s">
        <v>138</v>
      </c>
      <c r="R215" s="9" t="s">
        <v>132</v>
      </c>
      <c r="S215" s="13">
        <v>1</v>
      </c>
      <c r="T215" s="13">
        <v>1</v>
      </c>
    </row>
    <row r="216" spans="1:20" ht="14.4" thickTop="1" thickBot="1" x14ac:dyDescent="0.25">
      <c r="B216" s="9">
        <v>2</v>
      </c>
      <c r="C216" s="13">
        <v>0</v>
      </c>
      <c r="D216" s="13">
        <v>0</v>
      </c>
      <c r="E216" s="6" t="s">
        <v>162</v>
      </c>
      <c r="F216" s="13">
        <v>1</v>
      </c>
      <c r="H216" s="9" t="s">
        <v>133</v>
      </c>
      <c r="I216" s="13" t="s">
        <v>138</v>
      </c>
      <c r="J216" s="13" t="s">
        <v>138</v>
      </c>
      <c r="K216" s="9" t="s">
        <v>133</v>
      </c>
      <c r="L216" s="13" t="s">
        <v>138</v>
      </c>
      <c r="M216" s="13" t="s">
        <v>138</v>
      </c>
      <c r="O216" s="9" t="s">
        <v>133</v>
      </c>
      <c r="P216" s="13" t="s">
        <v>138</v>
      </c>
      <c r="Q216" s="13" t="s">
        <v>138</v>
      </c>
      <c r="R216" s="9" t="s">
        <v>133</v>
      </c>
      <c r="S216" s="13">
        <v>1</v>
      </c>
      <c r="T216" s="13">
        <v>1</v>
      </c>
    </row>
    <row r="217" spans="1:20" ht="14.4" thickTop="1" thickBot="1" x14ac:dyDescent="0.25"/>
    <row r="218" spans="1:20" ht="14.4" thickTop="1" thickBot="1" x14ac:dyDescent="0.25">
      <c r="A218">
        <f>A215+1</f>
        <v>69</v>
      </c>
      <c r="B218" s="9">
        <v>1</v>
      </c>
      <c r="C218" s="13">
        <v>1</v>
      </c>
      <c r="D218" s="13">
        <v>0</v>
      </c>
      <c r="E218" s="6" t="s">
        <v>161</v>
      </c>
      <c r="F218" s="13">
        <v>1</v>
      </c>
      <c r="H218" s="9" t="s">
        <v>132</v>
      </c>
      <c r="I218" s="13" t="s">
        <v>138</v>
      </c>
      <c r="J218" s="13" t="s">
        <v>138</v>
      </c>
      <c r="K218" s="9" t="s">
        <v>132</v>
      </c>
      <c r="L218" s="13">
        <v>1</v>
      </c>
      <c r="M218" s="13" t="s">
        <v>138</v>
      </c>
      <c r="O218" s="9" t="s">
        <v>132</v>
      </c>
      <c r="P218" s="13" t="s">
        <v>138</v>
      </c>
      <c r="Q218" s="13" t="s">
        <v>138</v>
      </c>
      <c r="R218" s="9" t="s">
        <v>132</v>
      </c>
      <c r="S218" s="13">
        <v>1</v>
      </c>
      <c r="T218" s="13">
        <v>1</v>
      </c>
    </row>
    <row r="219" spans="1:20" ht="14.4" thickTop="1" thickBot="1" x14ac:dyDescent="0.25">
      <c r="B219" s="9">
        <v>2</v>
      </c>
      <c r="C219" s="13">
        <v>0</v>
      </c>
      <c r="D219" s="13">
        <v>1</v>
      </c>
      <c r="E219" s="6" t="s">
        <v>162</v>
      </c>
      <c r="F219" s="13">
        <v>1</v>
      </c>
      <c r="H219" s="9" t="s">
        <v>133</v>
      </c>
      <c r="I219" s="13" t="s">
        <v>138</v>
      </c>
      <c r="J219" s="13" t="s">
        <v>138</v>
      </c>
      <c r="K219" s="9" t="s">
        <v>133</v>
      </c>
      <c r="L219" s="13" t="s">
        <v>138</v>
      </c>
      <c r="M219" s="13">
        <v>1</v>
      </c>
      <c r="O219" s="9" t="s">
        <v>133</v>
      </c>
      <c r="P219" s="13" t="s">
        <v>138</v>
      </c>
      <c r="Q219" s="13" t="s">
        <v>138</v>
      </c>
      <c r="R219" s="9" t="s">
        <v>133</v>
      </c>
      <c r="S219" s="13">
        <v>1</v>
      </c>
      <c r="T219" s="13">
        <v>1</v>
      </c>
    </row>
    <row r="220" spans="1:20" ht="14.4" thickTop="1" thickBot="1" x14ac:dyDescent="0.25"/>
    <row r="221" spans="1:20" ht="14.4" thickTop="1" thickBot="1" x14ac:dyDescent="0.25">
      <c r="A221">
        <f>A218+1</f>
        <v>70</v>
      </c>
      <c r="B221" s="9">
        <v>1</v>
      </c>
      <c r="C221" s="13">
        <v>1</v>
      </c>
      <c r="D221" s="13">
        <v>1</v>
      </c>
      <c r="E221" s="6" t="s">
        <v>161</v>
      </c>
      <c r="F221" s="13">
        <v>0</v>
      </c>
      <c r="H221" s="9" t="s">
        <v>132</v>
      </c>
      <c r="I221" s="13" t="s">
        <v>138</v>
      </c>
      <c r="J221" s="13" t="s">
        <v>138</v>
      </c>
      <c r="K221" s="9" t="s">
        <v>132</v>
      </c>
      <c r="L221" s="13" t="s">
        <v>138</v>
      </c>
      <c r="M221" s="13" t="s">
        <v>138</v>
      </c>
      <c r="O221" s="9" t="s">
        <v>132</v>
      </c>
      <c r="P221" s="13" t="s">
        <v>138</v>
      </c>
      <c r="Q221" s="13" t="s">
        <v>138</v>
      </c>
      <c r="R221" s="9" t="s">
        <v>132</v>
      </c>
      <c r="S221" s="13">
        <v>1</v>
      </c>
      <c r="T221" s="13">
        <v>1</v>
      </c>
    </row>
    <row r="222" spans="1:20" ht="14.4" thickTop="1" thickBot="1" x14ac:dyDescent="0.25">
      <c r="B222" s="9">
        <v>2</v>
      </c>
      <c r="C222" s="13">
        <v>0</v>
      </c>
      <c r="D222" s="13">
        <v>-1</v>
      </c>
      <c r="E222" s="6" t="s">
        <v>162</v>
      </c>
      <c r="F222" s="13">
        <v>0</v>
      </c>
      <c r="H222" s="9" t="s">
        <v>133</v>
      </c>
      <c r="I222" s="13" t="s">
        <v>138</v>
      </c>
      <c r="J222" s="13" t="s">
        <v>138</v>
      </c>
      <c r="K222" s="9" t="s">
        <v>133</v>
      </c>
      <c r="L222" s="13" t="s">
        <v>138</v>
      </c>
      <c r="M222" s="13" t="s">
        <v>138</v>
      </c>
      <c r="O222" s="9" t="s">
        <v>133</v>
      </c>
      <c r="P222" s="13" t="s">
        <v>138</v>
      </c>
      <c r="Q222" s="13" t="s">
        <v>138</v>
      </c>
      <c r="R222" s="9" t="s">
        <v>133</v>
      </c>
      <c r="S222" s="13">
        <v>1</v>
      </c>
      <c r="T222" s="13">
        <v>1</v>
      </c>
    </row>
    <row r="223" spans="1:20" ht="14.4" thickTop="1" thickBot="1" x14ac:dyDescent="0.25"/>
    <row r="224" spans="1:20" ht="14.4" thickTop="1" thickBot="1" x14ac:dyDescent="0.25">
      <c r="A224">
        <f>A221+1</f>
        <v>71</v>
      </c>
      <c r="B224" s="9">
        <v>1</v>
      </c>
      <c r="C224" s="13">
        <v>1</v>
      </c>
      <c r="D224" s="13">
        <v>1</v>
      </c>
      <c r="E224" s="6" t="s">
        <v>161</v>
      </c>
      <c r="F224" s="13">
        <v>0</v>
      </c>
      <c r="H224" s="9" t="s">
        <v>132</v>
      </c>
      <c r="I224" s="13" t="s">
        <v>138</v>
      </c>
      <c r="J224" s="13" t="s">
        <v>138</v>
      </c>
      <c r="K224" s="9" t="s">
        <v>132</v>
      </c>
      <c r="L224" s="13" t="s">
        <v>138</v>
      </c>
      <c r="M224" s="13" t="s">
        <v>138</v>
      </c>
      <c r="O224" s="9" t="s">
        <v>132</v>
      </c>
      <c r="P224" s="13" t="s">
        <v>138</v>
      </c>
      <c r="Q224" s="13" t="s">
        <v>138</v>
      </c>
      <c r="R224" s="9" t="s">
        <v>132</v>
      </c>
      <c r="S224" s="13">
        <v>1</v>
      </c>
      <c r="T224" s="13">
        <v>1</v>
      </c>
    </row>
    <row r="225" spans="1:20" ht="14.4" thickTop="1" thickBot="1" x14ac:dyDescent="0.25">
      <c r="B225" s="9">
        <v>2</v>
      </c>
      <c r="C225" s="13">
        <v>0</v>
      </c>
      <c r="D225" s="13">
        <v>0</v>
      </c>
      <c r="E225" s="6" t="s">
        <v>162</v>
      </c>
      <c r="F225" s="13">
        <v>0</v>
      </c>
      <c r="H225" s="9" t="s">
        <v>133</v>
      </c>
      <c r="I225" s="13" t="s">
        <v>138</v>
      </c>
      <c r="J225" s="13" t="s">
        <v>138</v>
      </c>
      <c r="K225" s="9" t="s">
        <v>133</v>
      </c>
      <c r="L225" s="13" t="s">
        <v>138</v>
      </c>
      <c r="M225" s="13" t="s">
        <v>138</v>
      </c>
      <c r="O225" s="9" t="s">
        <v>133</v>
      </c>
      <c r="P225" s="13" t="s">
        <v>138</v>
      </c>
      <c r="Q225" s="13" t="s">
        <v>138</v>
      </c>
      <c r="R225" s="9" t="s">
        <v>133</v>
      </c>
      <c r="S225" s="13">
        <v>1</v>
      </c>
      <c r="T225" s="13">
        <v>1</v>
      </c>
    </row>
    <row r="226" spans="1:20" ht="14.4" thickTop="1" thickBot="1" x14ac:dyDescent="0.25"/>
    <row r="227" spans="1:20" ht="14.4" thickTop="1" thickBot="1" x14ac:dyDescent="0.25">
      <c r="A227">
        <f>A224+1</f>
        <v>72</v>
      </c>
      <c r="B227" s="9">
        <v>1</v>
      </c>
      <c r="C227" s="13">
        <v>1</v>
      </c>
      <c r="D227" s="13">
        <v>1</v>
      </c>
      <c r="E227" s="6" t="s">
        <v>161</v>
      </c>
      <c r="F227" s="13">
        <v>0</v>
      </c>
      <c r="H227" s="9" t="s">
        <v>132</v>
      </c>
      <c r="I227" s="13" t="s">
        <v>138</v>
      </c>
      <c r="J227" s="13" t="s">
        <v>138</v>
      </c>
      <c r="K227" s="9" t="s">
        <v>132</v>
      </c>
      <c r="L227" s="13">
        <v>1</v>
      </c>
      <c r="M227" s="13" t="s">
        <v>138</v>
      </c>
      <c r="O227" s="9" t="s">
        <v>132</v>
      </c>
      <c r="P227" s="13" t="s">
        <v>138</v>
      </c>
      <c r="Q227" s="13" t="s">
        <v>138</v>
      </c>
      <c r="R227" s="9" t="s">
        <v>132</v>
      </c>
      <c r="S227" s="13">
        <v>1</v>
      </c>
      <c r="T227" s="13">
        <v>1</v>
      </c>
    </row>
    <row r="228" spans="1:20" ht="14.4" thickTop="1" thickBot="1" x14ac:dyDescent="0.25">
      <c r="B228" s="9">
        <v>2</v>
      </c>
      <c r="C228" s="13">
        <v>0</v>
      </c>
      <c r="D228" s="13">
        <v>1</v>
      </c>
      <c r="E228" s="6" t="s">
        <v>162</v>
      </c>
      <c r="F228" s="13">
        <v>0</v>
      </c>
      <c r="H228" s="9" t="s">
        <v>133</v>
      </c>
      <c r="I228" s="13" t="s">
        <v>138</v>
      </c>
      <c r="J228" s="13" t="s">
        <v>138</v>
      </c>
      <c r="K228" s="9" t="s">
        <v>133</v>
      </c>
      <c r="L228" s="13" t="s">
        <v>138</v>
      </c>
      <c r="M228" s="13">
        <v>1</v>
      </c>
      <c r="O228" s="9" t="s">
        <v>133</v>
      </c>
      <c r="P228" s="13" t="s">
        <v>138</v>
      </c>
      <c r="Q228" s="13" t="s">
        <v>138</v>
      </c>
      <c r="R228" s="9" t="s">
        <v>133</v>
      </c>
      <c r="S228" s="13">
        <v>1</v>
      </c>
      <c r="T228" s="13">
        <v>1</v>
      </c>
    </row>
    <row r="229" spans="1:20" ht="14.4" thickTop="1" thickBot="1" x14ac:dyDescent="0.25"/>
    <row r="230" spans="1:20" ht="14.4" thickTop="1" thickBot="1" x14ac:dyDescent="0.25">
      <c r="A230">
        <f>A227+1</f>
        <v>73</v>
      </c>
      <c r="B230" s="9">
        <v>1</v>
      </c>
      <c r="C230" s="13">
        <v>1</v>
      </c>
      <c r="D230" s="13">
        <v>-1</v>
      </c>
      <c r="E230" s="6" t="s">
        <v>161</v>
      </c>
      <c r="F230" s="13">
        <v>0</v>
      </c>
      <c r="H230" s="9" t="s">
        <v>132</v>
      </c>
      <c r="I230" s="13" t="s">
        <v>138</v>
      </c>
      <c r="J230" s="13" t="s">
        <v>138</v>
      </c>
      <c r="K230" s="9" t="s">
        <v>132</v>
      </c>
      <c r="L230" s="13">
        <v>1</v>
      </c>
      <c r="M230" s="13">
        <v>1</v>
      </c>
      <c r="O230" s="9" t="s">
        <v>132</v>
      </c>
      <c r="P230" s="13" t="s">
        <v>138</v>
      </c>
      <c r="Q230" s="13" t="s">
        <v>138</v>
      </c>
      <c r="R230" s="9" t="s">
        <v>132</v>
      </c>
      <c r="S230" s="13">
        <v>1</v>
      </c>
      <c r="T230" s="13">
        <v>1</v>
      </c>
    </row>
    <row r="231" spans="1:20" ht="14.4" thickTop="1" thickBot="1" x14ac:dyDescent="0.25">
      <c r="B231" s="9">
        <v>2</v>
      </c>
      <c r="C231" s="13">
        <v>1</v>
      </c>
      <c r="D231" s="13">
        <v>-1</v>
      </c>
      <c r="E231" s="6" t="s">
        <v>162</v>
      </c>
      <c r="F231" s="13">
        <v>1</v>
      </c>
      <c r="H231" s="9" t="s">
        <v>133</v>
      </c>
      <c r="I231" s="13" t="s">
        <v>138</v>
      </c>
      <c r="J231" s="13" t="s">
        <v>138</v>
      </c>
      <c r="K231" s="9" t="s">
        <v>133</v>
      </c>
      <c r="L231" s="13">
        <v>1</v>
      </c>
      <c r="M231" s="13">
        <v>1</v>
      </c>
      <c r="O231" s="9" t="s">
        <v>133</v>
      </c>
      <c r="P231" s="13" t="s">
        <v>138</v>
      </c>
      <c r="Q231" s="13" t="s">
        <v>138</v>
      </c>
      <c r="R231" s="9" t="s">
        <v>133</v>
      </c>
      <c r="S231" s="13">
        <v>1</v>
      </c>
      <c r="T231" s="13">
        <v>1</v>
      </c>
    </row>
    <row r="232" spans="1:20" ht="14.4" thickTop="1" thickBot="1" x14ac:dyDescent="0.25"/>
    <row r="233" spans="1:20" ht="14.4" thickTop="1" thickBot="1" x14ac:dyDescent="0.25">
      <c r="A233">
        <f>A230+1</f>
        <v>74</v>
      </c>
      <c r="B233" s="9">
        <v>1</v>
      </c>
      <c r="C233" s="13">
        <v>1</v>
      </c>
      <c r="D233" s="13">
        <v>-1</v>
      </c>
      <c r="E233" s="6" t="s">
        <v>161</v>
      </c>
      <c r="F233" s="13">
        <v>0</v>
      </c>
      <c r="H233" s="9" t="s">
        <v>132</v>
      </c>
      <c r="I233" s="13" t="s">
        <v>138</v>
      </c>
      <c r="J233" s="13" t="s">
        <v>138</v>
      </c>
      <c r="K233" s="9" t="s">
        <v>132</v>
      </c>
      <c r="L233" s="13">
        <v>1</v>
      </c>
      <c r="M233" s="13" t="s">
        <v>138</v>
      </c>
      <c r="O233" s="9" t="s">
        <v>132</v>
      </c>
      <c r="P233" s="13" t="s">
        <v>138</v>
      </c>
      <c r="Q233" s="13" t="s">
        <v>138</v>
      </c>
      <c r="R233" s="9" t="s">
        <v>132</v>
      </c>
      <c r="S233" s="13">
        <v>1</v>
      </c>
      <c r="T233" s="13">
        <v>1</v>
      </c>
    </row>
    <row r="234" spans="1:20" ht="14.4" thickTop="1" thickBot="1" x14ac:dyDescent="0.25">
      <c r="B234" s="9">
        <v>2</v>
      </c>
      <c r="C234" s="13">
        <v>1</v>
      </c>
      <c r="D234" s="13">
        <v>0</v>
      </c>
      <c r="E234" s="6" t="s">
        <v>162</v>
      </c>
      <c r="F234" s="13">
        <v>0</v>
      </c>
      <c r="H234" s="9" t="s">
        <v>133</v>
      </c>
      <c r="I234" s="13" t="s">
        <v>138</v>
      </c>
      <c r="J234" s="13" t="s">
        <v>138</v>
      </c>
      <c r="K234" s="9" t="s">
        <v>133</v>
      </c>
      <c r="L234" s="13" t="s">
        <v>138</v>
      </c>
      <c r="M234" s="13">
        <v>1</v>
      </c>
      <c r="O234" s="9" t="s">
        <v>133</v>
      </c>
      <c r="P234" s="13" t="s">
        <v>138</v>
      </c>
      <c r="Q234" s="13" t="s">
        <v>138</v>
      </c>
      <c r="R234" s="9" t="s">
        <v>133</v>
      </c>
      <c r="S234" s="13">
        <v>1</v>
      </c>
      <c r="T234" s="13">
        <v>1</v>
      </c>
    </row>
    <row r="235" spans="1:20" ht="14.4" thickTop="1" thickBot="1" x14ac:dyDescent="0.25"/>
    <row r="236" spans="1:20" ht="14.4" thickTop="1" thickBot="1" x14ac:dyDescent="0.25">
      <c r="A236">
        <f>A233+1</f>
        <v>75</v>
      </c>
      <c r="B236" s="9">
        <v>1</v>
      </c>
      <c r="C236" s="13">
        <v>1</v>
      </c>
      <c r="D236" s="13">
        <v>-1</v>
      </c>
      <c r="E236" s="6" t="s">
        <v>161</v>
      </c>
      <c r="F236" s="13">
        <v>0</v>
      </c>
      <c r="H236" s="9" t="s">
        <v>132</v>
      </c>
      <c r="I236" s="13" t="s">
        <v>138</v>
      </c>
      <c r="J236" s="13" t="s">
        <v>138</v>
      </c>
      <c r="K236" s="9" t="s">
        <v>132</v>
      </c>
      <c r="L236" s="13">
        <v>1</v>
      </c>
      <c r="M236" s="13" t="s">
        <v>138</v>
      </c>
      <c r="O236" s="9" t="s">
        <v>132</v>
      </c>
      <c r="P236" s="13" t="s">
        <v>138</v>
      </c>
      <c r="Q236" s="13" t="s">
        <v>138</v>
      </c>
      <c r="R236" s="9" t="s">
        <v>132</v>
      </c>
      <c r="S236" s="13">
        <v>1</v>
      </c>
      <c r="T236" s="13">
        <v>1</v>
      </c>
    </row>
    <row r="237" spans="1:20" ht="14.4" thickTop="1" thickBot="1" x14ac:dyDescent="0.25">
      <c r="B237" s="9">
        <v>2</v>
      </c>
      <c r="C237" s="13">
        <v>1</v>
      </c>
      <c r="D237" s="13">
        <v>1</v>
      </c>
      <c r="E237" s="6" t="s">
        <v>162</v>
      </c>
      <c r="F237" s="13">
        <v>0</v>
      </c>
      <c r="H237" s="9" t="s">
        <v>133</v>
      </c>
      <c r="I237" s="13" t="s">
        <v>138</v>
      </c>
      <c r="J237" s="13" t="s">
        <v>138</v>
      </c>
      <c r="K237" s="9" t="s">
        <v>133</v>
      </c>
      <c r="L237" s="13" t="s">
        <v>138</v>
      </c>
      <c r="M237" s="13">
        <v>1</v>
      </c>
      <c r="O237" s="9" t="s">
        <v>133</v>
      </c>
      <c r="P237" s="13" t="s">
        <v>138</v>
      </c>
      <c r="Q237" s="13" t="s">
        <v>138</v>
      </c>
      <c r="R237" s="9" t="s">
        <v>133</v>
      </c>
      <c r="S237" s="13">
        <v>1</v>
      </c>
      <c r="T237" s="13">
        <v>1</v>
      </c>
    </row>
    <row r="238" spans="1:20" ht="14.4" thickTop="1" thickBot="1" x14ac:dyDescent="0.25"/>
    <row r="239" spans="1:20" ht="14.4" thickTop="1" thickBot="1" x14ac:dyDescent="0.25">
      <c r="A239">
        <f>A236+1</f>
        <v>76</v>
      </c>
      <c r="B239" s="9">
        <v>1</v>
      </c>
      <c r="C239" s="13">
        <v>1</v>
      </c>
      <c r="D239" s="13">
        <v>0</v>
      </c>
      <c r="E239" s="6" t="s">
        <v>161</v>
      </c>
      <c r="F239" s="13">
        <v>0</v>
      </c>
      <c r="H239" s="9" t="s">
        <v>132</v>
      </c>
      <c r="I239" s="13" t="s">
        <v>138</v>
      </c>
      <c r="J239" s="13" t="s">
        <v>138</v>
      </c>
      <c r="K239" s="9" t="s">
        <v>132</v>
      </c>
      <c r="L239" s="13">
        <v>1</v>
      </c>
      <c r="M239" s="13" t="s">
        <v>138</v>
      </c>
      <c r="O239" s="9" t="s">
        <v>132</v>
      </c>
      <c r="P239" s="13" t="s">
        <v>138</v>
      </c>
      <c r="Q239" s="13" t="s">
        <v>138</v>
      </c>
      <c r="R239" s="9" t="s">
        <v>132</v>
      </c>
      <c r="S239" s="13">
        <v>1</v>
      </c>
      <c r="T239" s="13">
        <v>1</v>
      </c>
    </row>
    <row r="240" spans="1:20" ht="14.4" thickTop="1" thickBot="1" x14ac:dyDescent="0.25">
      <c r="B240" s="9">
        <v>2</v>
      </c>
      <c r="C240" s="13">
        <v>1</v>
      </c>
      <c r="D240" s="13">
        <v>-1</v>
      </c>
      <c r="E240" s="6" t="s">
        <v>162</v>
      </c>
      <c r="F240" s="13">
        <v>0</v>
      </c>
      <c r="H240" s="9" t="s">
        <v>133</v>
      </c>
      <c r="I240" s="13" t="s">
        <v>138</v>
      </c>
      <c r="J240" s="13" t="s">
        <v>138</v>
      </c>
      <c r="K240" s="9" t="s">
        <v>133</v>
      </c>
      <c r="L240" s="13" t="s">
        <v>138</v>
      </c>
      <c r="M240" s="13">
        <v>1</v>
      </c>
      <c r="O240" s="9" t="s">
        <v>133</v>
      </c>
      <c r="P240" s="13" t="s">
        <v>138</v>
      </c>
      <c r="Q240" s="13" t="s">
        <v>138</v>
      </c>
      <c r="R240" s="9" t="s">
        <v>133</v>
      </c>
      <c r="S240" s="13">
        <v>1</v>
      </c>
      <c r="T240" s="13">
        <v>1</v>
      </c>
    </row>
    <row r="241" spans="1:20" ht="14.4" thickTop="1" thickBot="1" x14ac:dyDescent="0.25"/>
    <row r="242" spans="1:20" ht="14.4" thickTop="1" thickBot="1" x14ac:dyDescent="0.25">
      <c r="A242">
        <f>A239+1</f>
        <v>77</v>
      </c>
      <c r="B242" s="9">
        <v>1</v>
      </c>
      <c r="C242" s="13">
        <v>1</v>
      </c>
      <c r="D242" s="13">
        <v>0</v>
      </c>
      <c r="E242" s="6" t="s">
        <v>161</v>
      </c>
      <c r="F242" s="13">
        <v>1</v>
      </c>
      <c r="H242" s="9" t="s">
        <v>132</v>
      </c>
      <c r="I242" s="13" t="s">
        <v>138</v>
      </c>
      <c r="J242" s="13" t="s">
        <v>138</v>
      </c>
      <c r="K242" s="9" t="s">
        <v>132</v>
      </c>
      <c r="L242" s="13">
        <v>1</v>
      </c>
      <c r="M242" s="13" t="s">
        <v>138</v>
      </c>
      <c r="O242" s="9" t="s">
        <v>132</v>
      </c>
      <c r="P242" s="13" t="s">
        <v>138</v>
      </c>
      <c r="Q242" s="13" t="s">
        <v>138</v>
      </c>
      <c r="R242" s="9" t="s">
        <v>132</v>
      </c>
      <c r="S242" s="13">
        <v>1</v>
      </c>
      <c r="T242" s="13">
        <v>1</v>
      </c>
    </row>
    <row r="243" spans="1:20" ht="14.4" thickTop="1" thickBot="1" x14ac:dyDescent="0.25">
      <c r="B243" s="9">
        <v>2</v>
      </c>
      <c r="C243" s="13">
        <v>1</v>
      </c>
      <c r="D243" s="13">
        <v>0</v>
      </c>
      <c r="E243" s="6" t="s">
        <v>162</v>
      </c>
      <c r="F243" s="13">
        <v>1</v>
      </c>
      <c r="H243" s="9" t="s">
        <v>133</v>
      </c>
      <c r="I243" s="13" t="s">
        <v>138</v>
      </c>
      <c r="J243" s="13" t="s">
        <v>138</v>
      </c>
      <c r="K243" s="9" t="s">
        <v>133</v>
      </c>
      <c r="L243" s="13" t="s">
        <v>138</v>
      </c>
      <c r="M243" s="13">
        <v>1</v>
      </c>
      <c r="O243" s="9" t="s">
        <v>133</v>
      </c>
      <c r="P243" s="13" t="s">
        <v>138</v>
      </c>
      <c r="Q243" s="13" t="s">
        <v>138</v>
      </c>
      <c r="R243" s="9" t="s">
        <v>133</v>
      </c>
      <c r="S243" s="13">
        <v>1</v>
      </c>
      <c r="T243" s="13">
        <v>1</v>
      </c>
    </row>
    <row r="244" spans="1:20" ht="14.4" thickTop="1" thickBot="1" x14ac:dyDescent="0.25"/>
    <row r="245" spans="1:20" ht="14.4" thickTop="1" thickBot="1" x14ac:dyDescent="0.25">
      <c r="A245">
        <f>A242+1</f>
        <v>78</v>
      </c>
      <c r="B245" s="9">
        <v>1</v>
      </c>
      <c r="C245" s="13">
        <v>1</v>
      </c>
      <c r="D245" s="13">
        <v>0</v>
      </c>
      <c r="E245" s="6" t="s">
        <v>161</v>
      </c>
      <c r="F245" s="13">
        <v>0</v>
      </c>
      <c r="H245" s="9" t="s">
        <v>132</v>
      </c>
      <c r="I245" s="13" t="s">
        <v>138</v>
      </c>
      <c r="J245" s="13" t="s">
        <v>138</v>
      </c>
      <c r="K245" s="9" t="s">
        <v>132</v>
      </c>
      <c r="L245" s="13">
        <v>1</v>
      </c>
      <c r="M245" s="13" t="s">
        <v>138</v>
      </c>
      <c r="O245" s="9" t="s">
        <v>132</v>
      </c>
      <c r="P245" s="13" t="s">
        <v>138</v>
      </c>
      <c r="Q245" s="13" t="s">
        <v>138</v>
      </c>
      <c r="R245" s="9" t="s">
        <v>132</v>
      </c>
      <c r="S245" s="13">
        <v>1</v>
      </c>
      <c r="T245" s="13">
        <v>1</v>
      </c>
    </row>
    <row r="246" spans="1:20" ht="14.4" thickTop="1" thickBot="1" x14ac:dyDescent="0.25">
      <c r="B246" s="9">
        <v>2</v>
      </c>
      <c r="C246" s="13">
        <v>1</v>
      </c>
      <c r="D246" s="13">
        <v>1</v>
      </c>
      <c r="E246" s="6" t="s">
        <v>162</v>
      </c>
      <c r="F246" s="13">
        <v>0</v>
      </c>
      <c r="H246" s="9" t="s">
        <v>133</v>
      </c>
      <c r="I246" s="13" t="s">
        <v>138</v>
      </c>
      <c r="J246" s="13" t="s">
        <v>138</v>
      </c>
      <c r="K246" s="9" t="s">
        <v>133</v>
      </c>
      <c r="L246" s="13" t="s">
        <v>138</v>
      </c>
      <c r="M246" s="13">
        <v>1</v>
      </c>
      <c r="O246" s="9" t="s">
        <v>133</v>
      </c>
      <c r="P246" s="13" t="s">
        <v>138</v>
      </c>
      <c r="Q246" s="13" t="s">
        <v>138</v>
      </c>
      <c r="R246" s="9" t="s">
        <v>133</v>
      </c>
      <c r="S246" s="13">
        <v>1</v>
      </c>
      <c r="T246" s="13">
        <v>1</v>
      </c>
    </row>
    <row r="247" spans="1:20" ht="14.4" thickTop="1" thickBot="1" x14ac:dyDescent="0.25"/>
    <row r="248" spans="1:20" ht="14.4" thickTop="1" thickBot="1" x14ac:dyDescent="0.25">
      <c r="A248">
        <f>A245+1</f>
        <v>79</v>
      </c>
      <c r="B248" s="9">
        <v>1</v>
      </c>
      <c r="C248" s="13">
        <v>1</v>
      </c>
      <c r="D248" s="13">
        <v>1</v>
      </c>
      <c r="E248" s="6" t="s">
        <v>161</v>
      </c>
      <c r="F248" s="13">
        <v>0</v>
      </c>
      <c r="H248" s="9" t="s">
        <v>132</v>
      </c>
      <c r="I248" s="13" t="s">
        <v>138</v>
      </c>
      <c r="J248" s="13" t="s">
        <v>138</v>
      </c>
      <c r="K248" s="9" t="s">
        <v>132</v>
      </c>
      <c r="L248" s="13">
        <v>1</v>
      </c>
      <c r="M248" s="13" t="s">
        <v>138</v>
      </c>
      <c r="O248" s="9" t="s">
        <v>132</v>
      </c>
      <c r="P248" s="13" t="s">
        <v>138</v>
      </c>
      <c r="Q248" s="13" t="s">
        <v>138</v>
      </c>
      <c r="R248" s="9" t="s">
        <v>132</v>
      </c>
      <c r="S248" s="13">
        <v>1</v>
      </c>
      <c r="T248" s="13">
        <v>1</v>
      </c>
    </row>
    <row r="249" spans="1:20" ht="14.4" thickTop="1" thickBot="1" x14ac:dyDescent="0.25">
      <c r="B249" s="9">
        <v>2</v>
      </c>
      <c r="C249" s="13">
        <v>1</v>
      </c>
      <c r="D249" s="13">
        <v>-1</v>
      </c>
      <c r="E249" s="6" t="s">
        <v>162</v>
      </c>
      <c r="F249" s="13">
        <v>0</v>
      </c>
      <c r="H249" s="9" t="s">
        <v>133</v>
      </c>
      <c r="I249" s="13" t="s">
        <v>138</v>
      </c>
      <c r="J249" s="13" t="s">
        <v>138</v>
      </c>
      <c r="K249" s="9" t="s">
        <v>133</v>
      </c>
      <c r="L249" s="13" t="s">
        <v>138</v>
      </c>
      <c r="M249" s="13">
        <v>1</v>
      </c>
      <c r="O249" s="9" t="s">
        <v>133</v>
      </c>
      <c r="P249" s="13" t="s">
        <v>138</v>
      </c>
      <c r="Q249" s="13" t="s">
        <v>138</v>
      </c>
      <c r="R249" s="9" t="s">
        <v>133</v>
      </c>
      <c r="S249" s="13">
        <v>1</v>
      </c>
      <c r="T249" s="13">
        <v>1</v>
      </c>
    </row>
    <row r="250" spans="1:20" ht="14.4" thickTop="1" thickBot="1" x14ac:dyDescent="0.25"/>
    <row r="251" spans="1:20" ht="14.4" thickTop="1" thickBot="1" x14ac:dyDescent="0.25">
      <c r="A251">
        <f>A248+1</f>
        <v>80</v>
      </c>
      <c r="B251" s="9">
        <v>1</v>
      </c>
      <c r="C251" s="13">
        <v>1</v>
      </c>
      <c r="D251" s="13">
        <v>1</v>
      </c>
      <c r="E251" s="6" t="s">
        <v>161</v>
      </c>
      <c r="F251" s="13">
        <v>0</v>
      </c>
      <c r="H251" s="9" t="s">
        <v>132</v>
      </c>
      <c r="I251" s="13" t="s">
        <v>138</v>
      </c>
      <c r="J251" s="13" t="s">
        <v>138</v>
      </c>
      <c r="K251" s="9" t="s">
        <v>132</v>
      </c>
      <c r="L251" s="13">
        <v>1</v>
      </c>
      <c r="M251" s="13" t="s">
        <v>138</v>
      </c>
      <c r="O251" s="9" t="s">
        <v>132</v>
      </c>
      <c r="P251" s="13" t="s">
        <v>138</v>
      </c>
      <c r="Q251" s="13" t="s">
        <v>138</v>
      </c>
      <c r="R251" s="9" t="s">
        <v>132</v>
      </c>
      <c r="S251" s="13">
        <v>1</v>
      </c>
      <c r="T251" s="13">
        <v>1</v>
      </c>
    </row>
    <row r="252" spans="1:20" ht="14.4" thickTop="1" thickBot="1" x14ac:dyDescent="0.25">
      <c r="B252" s="9">
        <v>2</v>
      </c>
      <c r="C252" s="13">
        <v>1</v>
      </c>
      <c r="D252" s="13">
        <v>0</v>
      </c>
      <c r="E252" s="6" t="s">
        <v>162</v>
      </c>
      <c r="F252" s="13">
        <v>0</v>
      </c>
      <c r="H252" s="9" t="s">
        <v>133</v>
      </c>
      <c r="I252" s="13" t="s">
        <v>138</v>
      </c>
      <c r="J252" s="13" t="s">
        <v>138</v>
      </c>
      <c r="K252" s="9" t="s">
        <v>133</v>
      </c>
      <c r="L252" s="13" t="s">
        <v>138</v>
      </c>
      <c r="M252" s="13">
        <v>1</v>
      </c>
      <c r="O252" s="9" t="s">
        <v>133</v>
      </c>
      <c r="P252" s="13" t="s">
        <v>138</v>
      </c>
      <c r="Q252" s="13" t="s">
        <v>138</v>
      </c>
      <c r="R252" s="9" t="s">
        <v>133</v>
      </c>
      <c r="S252" s="13">
        <v>1</v>
      </c>
      <c r="T252" s="13">
        <v>1</v>
      </c>
    </row>
    <row r="253" spans="1:20" ht="14.4" thickTop="1" thickBot="1" x14ac:dyDescent="0.25"/>
    <row r="254" spans="1:20" ht="14.4" thickTop="1" thickBot="1" x14ac:dyDescent="0.25">
      <c r="A254">
        <f>A251+1</f>
        <v>81</v>
      </c>
      <c r="B254" s="9">
        <v>1</v>
      </c>
      <c r="C254" s="13">
        <v>1</v>
      </c>
      <c r="D254" s="13">
        <v>1</v>
      </c>
      <c r="E254" s="6" t="s">
        <v>161</v>
      </c>
      <c r="F254" s="13">
        <v>1</v>
      </c>
      <c r="H254" s="9" t="s">
        <v>132</v>
      </c>
      <c r="I254" s="13" t="s">
        <v>138</v>
      </c>
      <c r="J254" s="13" t="s">
        <v>138</v>
      </c>
      <c r="K254" s="9" t="s">
        <v>132</v>
      </c>
      <c r="L254" s="13">
        <v>1</v>
      </c>
      <c r="M254" s="13" t="s">
        <v>138</v>
      </c>
      <c r="O254" s="9" t="s">
        <v>132</v>
      </c>
      <c r="P254" s="13" t="s">
        <v>138</v>
      </c>
      <c r="Q254" s="13" t="s">
        <v>138</v>
      </c>
      <c r="R254" s="9" t="s">
        <v>132</v>
      </c>
      <c r="S254" s="13">
        <v>1</v>
      </c>
      <c r="T254" s="13">
        <v>1</v>
      </c>
    </row>
    <row r="255" spans="1:20" ht="14.4" thickTop="1" thickBot="1" x14ac:dyDescent="0.25">
      <c r="B255" s="9">
        <v>2</v>
      </c>
      <c r="C255" s="13">
        <v>1</v>
      </c>
      <c r="D255" s="13">
        <v>1</v>
      </c>
      <c r="E255" s="6" t="s">
        <v>162</v>
      </c>
      <c r="F255" s="13">
        <v>1</v>
      </c>
      <c r="H255" s="9" t="s">
        <v>133</v>
      </c>
      <c r="I255" s="13" t="s">
        <v>138</v>
      </c>
      <c r="J255" s="13" t="s">
        <v>138</v>
      </c>
      <c r="K255" s="9" t="s">
        <v>133</v>
      </c>
      <c r="L255" s="13" t="s">
        <v>138</v>
      </c>
      <c r="M255" s="13">
        <v>1</v>
      </c>
      <c r="O255" s="9" t="s">
        <v>133</v>
      </c>
      <c r="P255" s="13" t="s">
        <v>138</v>
      </c>
      <c r="Q255" s="13" t="s">
        <v>138</v>
      </c>
      <c r="R255" s="9" t="s">
        <v>133</v>
      </c>
      <c r="S255" s="13">
        <v>1</v>
      </c>
      <c r="T255" s="13">
        <v>1</v>
      </c>
    </row>
    <row r="256" spans="1:20" ht="13.8" thickTop="1" x14ac:dyDescent="0.2"/>
  </sheetData>
  <phoneticPr fontId="1"/>
  <pageMargins left="0.75" right="0.75" top="1" bottom="1" header="0.51200000000000001" footer="0.51200000000000001"/>
  <pageSetup paperSize="9" scale="80" fitToWidth="0" fitToHeight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K9" sqref="K9"/>
    </sheetView>
  </sheetViews>
  <sheetFormatPr defaultRowHeight="13.2" x14ac:dyDescent="0.2"/>
  <cols>
    <col min="1" max="1" width="5.109375" customWidth="1"/>
    <col min="2" max="2" width="6.44140625" customWidth="1"/>
    <col min="3" max="4" width="6.21875" customWidth="1"/>
    <col min="5" max="5" width="8.44140625" customWidth="1"/>
    <col min="6" max="7" width="8.77734375" customWidth="1"/>
    <col min="8" max="8" width="6.109375" customWidth="1"/>
    <col min="9" max="9" width="8.77734375" customWidth="1"/>
  </cols>
  <sheetData>
    <row r="1" spans="1:11" x14ac:dyDescent="0.2">
      <c r="A1" s="6" t="s">
        <v>0</v>
      </c>
      <c r="I1" t="s">
        <v>9</v>
      </c>
    </row>
    <row r="2" spans="1:11" ht="13.8" thickBot="1" x14ac:dyDescent="0.25">
      <c r="B2" s="6">
        <v>1</v>
      </c>
      <c r="C2" s="6">
        <v>2</v>
      </c>
      <c r="E2" s="6" t="s">
        <v>7</v>
      </c>
      <c r="F2" s="6" t="s">
        <v>8</v>
      </c>
      <c r="G2" s="6" t="s">
        <v>177</v>
      </c>
      <c r="I2" s="1">
        <v>1</v>
      </c>
    </row>
    <row r="3" spans="1:11" ht="14.4" thickTop="1" thickBot="1" x14ac:dyDescent="0.25">
      <c r="A3" s="6">
        <v>1</v>
      </c>
      <c r="B3" s="2">
        <f>'main-sheet'!C10</f>
        <v>1</v>
      </c>
      <c r="C3" s="2">
        <f>'main-sheet'!D10</f>
        <v>-1</v>
      </c>
      <c r="D3" s="4"/>
      <c r="E3" s="2">
        <f>IF(SUM(I8:I15)=8,1,0)</f>
        <v>0</v>
      </c>
      <c r="F3" s="2">
        <f>IF(SUM(J8:J15)=8,1,0)</f>
        <v>1</v>
      </c>
      <c r="G3" s="2">
        <f>IF(SUM(K8:K15)=8,1,0)</f>
        <v>0</v>
      </c>
      <c r="H3" s="4"/>
      <c r="I3" s="1">
        <v>0</v>
      </c>
    </row>
    <row r="4" spans="1:11" ht="14.4" thickTop="1" thickBot="1" x14ac:dyDescent="0.25">
      <c r="A4" s="6">
        <v>2</v>
      </c>
      <c r="B4" s="2">
        <f>'main-sheet'!C11</f>
        <v>-1</v>
      </c>
      <c r="C4" s="2">
        <f>'main-sheet'!D11</f>
        <v>-1</v>
      </c>
      <c r="D4" s="4"/>
      <c r="E4" s="4"/>
      <c r="F4" s="4"/>
      <c r="G4" s="4"/>
      <c r="H4" s="4"/>
      <c r="I4" s="1">
        <v>-1</v>
      </c>
    </row>
    <row r="5" spans="1:11" ht="13.8" thickTop="1" x14ac:dyDescent="0.2"/>
    <row r="7" spans="1:11" x14ac:dyDescent="0.2">
      <c r="A7" s="5" t="s">
        <v>4</v>
      </c>
      <c r="B7" s="5" t="s">
        <v>5</v>
      </c>
      <c r="C7" s="5" t="s">
        <v>6</v>
      </c>
      <c r="D7" s="3"/>
      <c r="E7" s="5" t="s">
        <v>1</v>
      </c>
      <c r="F7" s="5" t="s">
        <v>2</v>
      </c>
      <c r="G7" s="5" t="s">
        <v>3</v>
      </c>
      <c r="I7" s="6" t="s">
        <v>7</v>
      </c>
      <c r="J7" s="6" t="s">
        <v>8</v>
      </c>
      <c r="K7" s="6" t="s">
        <v>176</v>
      </c>
    </row>
    <row r="8" spans="1:11" x14ac:dyDescent="0.2">
      <c r="A8">
        <v>1</v>
      </c>
      <c r="B8">
        <v>1</v>
      </c>
      <c r="C8">
        <v>1</v>
      </c>
      <c r="E8">
        <f t="shared" ref="E8:E15" si="0">INDEX(net,A8,B8)</f>
        <v>1</v>
      </c>
      <c r="F8">
        <f t="shared" ref="F8:F15" si="1">INDEX(net,A8,C8)</f>
        <v>1</v>
      </c>
      <c r="G8">
        <f t="shared" ref="G8:G15" si="2">INDEX(net,B8,C8)</f>
        <v>1</v>
      </c>
      <c r="I8">
        <f>IF(OR(E8=0,AND(E8=1,F8=G8),AND(E8=-1,F8&lt;&gt;G8)),1,0)</f>
        <v>1</v>
      </c>
      <c r="J8">
        <f>IF(OR(E8=0,AND(E8=1,F8=G8),E8=-1),1,0)</f>
        <v>1</v>
      </c>
      <c r="K8">
        <f>IF(OR(E8=0,E8=1,AND(E8=-1,F8&lt;&gt;G8)),1,0)</f>
        <v>1</v>
      </c>
    </row>
    <row r="9" spans="1:11" x14ac:dyDescent="0.2">
      <c r="A9">
        <v>1</v>
      </c>
      <c r="B9">
        <v>1</v>
      </c>
      <c r="C9">
        <v>2</v>
      </c>
      <c r="E9">
        <f t="shared" si="0"/>
        <v>1</v>
      </c>
      <c r="F9">
        <f t="shared" si="1"/>
        <v>-1</v>
      </c>
      <c r="G9">
        <f t="shared" si="2"/>
        <v>-1</v>
      </c>
      <c r="I9">
        <f t="shared" ref="I9:I15" si="3">IF(OR(E9=0,AND(E9=1,F9=G9),AND(E9=-1,F9&lt;&gt;G9)),1,0)</f>
        <v>1</v>
      </c>
      <c r="J9">
        <f t="shared" ref="J9:J15" si="4">IF(OR(E9=0,AND(E9=1,F9=G9),E9=-1),1,0)</f>
        <v>1</v>
      </c>
      <c r="K9">
        <f t="shared" ref="K9:K15" si="5">IF(OR(E9=0,E9=1,AND(E9=-1,F9&lt;&gt;G9)),1,0)</f>
        <v>1</v>
      </c>
    </row>
    <row r="10" spans="1:11" x14ac:dyDescent="0.2">
      <c r="A10">
        <v>1</v>
      </c>
      <c r="B10">
        <v>2</v>
      </c>
      <c r="C10">
        <v>1</v>
      </c>
      <c r="E10">
        <f t="shared" si="0"/>
        <v>-1</v>
      </c>
      <c r="F10">
        <f t="shared" si="1"/>
        <v>1</v>
      </c>
      <c r="G10">
        <f t="shared" si="2"/>
        <v>-1</v>
      </c>
      <c r="I10">
        <f t="shared" si="3"/>
        <v>1</v>
      </c>
      <c r="J10">
        <f t="shared" si="4"/>
        <v>1</v>
      </c>
      <c r="K10">
        <f t="shared" si="5"/>
        <v>1</v>
      </c>
    </row>
    <row r="11" spans="1:11" x14ac:dyDescent="0.2">
      <c r="A11">
        <v>1</v>
      </c>
      <c r="B11">
        <v>2</v>
      </c>
      <c r="C11">
        <v>2</v>
      </c>
      <c r="E11">
        <f t="shared" si="0"/>
        <v>-1</v>
      </c>
      <c r="F11">
        <f t="shared" si="1"/>
        <v>-1</v>
      </c>
      <c r="G11">
        <f t="shared" si="2"/>
        <v>-1</v>
      </c>
      <c r="I11">
        <f t="shared" si="3"/>
        <v>0</v>
      </c>
      <c r="J11">
        <f t="shared" si="4"/>
        <v>1</v>
      </c>
      <c r="K11">
        <f t="shared" si="5"/>
        <v>0</v>
      </c>
    </row>
    <row r="12" spans="1:11" x14ac:dyDescent="0.2">
      <c r="A12">
        <v>2</v>
      </c>
      <c r="B12">
        <v>1</v>
      </c>
      <c r="C12">
        <v>1</v>
      </c>
      <c r="E12">
        <f t="shared" si="0"/>
        <v>-1</v>
      </c>
      <c r="F12">
        <f t="shared" si="1"/>
        <v>-1</v>
      </c>
      <c r="G12">
        <f t="shared" si="2"/>
        <v>1</v>
      </c>
      <c r="I12">
        <f t="shared" si="3"/>
        <v>1</v>
      </c>
      <c r="J12">
        <f t="shared" si="4"/>
        <v>1</v>
      </c>
      <c r="K12">
        <f t="shared" si="5"/>
        <v>1</v>
      </c>
    </row>
    <row r="13" spans="1:11" x14ac:dyDescent="0.2">
      <c r="A13">
        <v>2</v>
      </c>
      <c r="B13">
        <v>1</v>
      </c>
      <c r="C13">
        <v>2</v>
      </c>
      <c r="E13">
        <f t="shared" si="0"/>
        <v>-1</v>
      </c>
      <c r="F13">
        <f t="shared" si="1"/>
        <v>-1</v>
      </c>
      <c r="G13">
        <f t="shared" si="2"/>
        <v>-1</v>
      </c>
      <c r="I13">
        <f t="shared" si="3"/>
        <v>0</v>
      </c>
      <c r="J13">
        <f t="shared" si="4"/>
        <v>1</v>
      </c>
      <c r="K13">
        <f t="shared" si="5"/>
        <v>0</v>
      </c>
    </row>
    <row r="14" spans="1:11" x14ac:dyDescent="0.2">
      <c r="A14">
        <v>2</v>
      </c>
      <c r="B14">
        <v>2</v>
      </c>
      <c r="C14">
        <v>1</v>
      </c>
      <c r="E14">
        <f t="shared" si="0"/>
        <v>-1</v>
      </c>
      <c r="F14">
        <f t="shared" si="1"/>
        <v>-1</v>
      </c>
      <c r="G14">
        <f t="shared" si="2"/>
        <v>-1</v>
      </c>
      <c r="I14">
        <f t="shared" si="3"/>
        <v>0</v>
      </c>
      <c r="J14">
        <f t="shared" si="4"/>
        <v>1</v>
      </c>
      <c r="K14">
        <f t="shared" si="5"/>
        <v>0</v>
      </c>
    </row>
    <row r="15" spans="1:11" x14ac:dyDescent="0.2">
      <c r="A15">
        <v>2</v>
      </c>
      <c r="B15">
        <v>2</v>
      </c>
      <c r="C15">
        <v>2</v>
      </c>
      <c r="E15">
        <f t="shared" si="0"/>
        <v>-1</v>
      </c>
      <c r="F15">
        <f t="shared" si="1"/>
        <v>-1</v>
      </c>
      <c r="G15">
        <f t="shared" si="2"/>
        <v>-1</v>
      </c>
      <c r="I15">
        <f t="shared" si="3"/>
        <v>0</v>
      </c>
      <c r="J15">
        <f t="shared" si="4"/>
        <v>1</v>
      </c>
      <c r="K15">
        <f t="shared" si="5"/>
        <v>0</v>
      </c>
    </row>
  </sheetData>
  <phoneticPr fontId="1"/>
  <dataValidations count="1">
    <dataValidation type="list" allowBlank="1" showInputMessage="1" showErrorMessage="1" sqref="B3:C4">
      <formula1>signs</formula1>
    </dataValidation>
  </dataValidation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opLeftCell="Y1" zoomScale="75" workbookViewId="0"/>
  </sheetViews>
  <sheetFormatPr defaultRowHeight="13.2" x14ac:dyDescent="0.2"/>
  <cols>
    <col min="1" max="19" width="4.6640625" customWidth="1"/>
    <col min="20" max="20" width="1.44140625" customWidth="1"/>
    <col min="21" max="49" width="8.6640625" customWidth="1"/>
    <col min="50" max="50" width="5.6640625" customWidth="1"/>
    <col min="51" max="56" width="7.6640625" customWidth="1"/>
  </cols>
  <sheetData>
    <row r="1" spans="1:37" x14ac:dyDescent="0.2">
      <c r="A1" s="6" t="s">
        <v>74</v>
      </c>
      <c r="I1" s="6" t="s">
        <v>75</v>
      </c>
      <c r="U1" s="12" t="s">
        <v>44</v>
      </c>
      <c r="V1" s="11"/>
      <c r="W1" s="11"/>
      <c r="X1" s="8"/>
      <c r="Y1" s="12" t="s">
        <v>43</v>
      </c>
      <c r="Z1" s="11"/>
      <c r="AA1" s="11"/>
      <c r="AC1" s="9"/>
      <c r="AD1" s="11"/>
      <c r="AE1" s="11"/>
    </row>
    <row r="2" spans="1:37" x14ac:dyDescent="0.2">
      <c r="A2" s="6" t="s">
        <v>25</v>
      </c>
      <c r="M2" s="6" t="s">
        <v>76</v>
      </c>
      <c r="Q2" s="6" t="s">
        <v>77</v>
      </c>
      <c r="U2" s="9">
        <v>1</v>
      </c>
      <c r="V2" s="9" t="s">
        <v>78</v>
      </c>
      <c r="W2" s="9" t="s">
        <v>79</v>
      </c>
      <c r="X2" s="8"/>
      <c r="Y2" s="9">
        <v>2</v>
      </c>
      <c r="Z2" s="9" t="s">
        <v>78</v>
      </c>
      <c r="AA2" s="9" t="s">
        <v>79</v>
      </c>
      <c r="AC2" s="9"/>
      <c r="AD2" s="11"/>
      <c r="AE2" s="11"/>
    </row>
    <row r="3" spans="1:37" ht="13.8" thickBot="1" x14ac:dyDescent="0.25">
      <c r="A3" s="9">
        <v>1</v>
      </c>
      <c r="B3" s="9" t="s">
        <v>80</v>
      </c>
      <c r="C3" s="9" t="s">
        <v>81</v>
      </c>
      <c r="D3" s="8"/>
      <c r="E3" s="9">
        <v>2</v>
      </c>
      <c r="F3" s="9" t="s">
        <v>80</v>
      </c>
      <c r="G3" s="9" t="s">
        <v>81</v>
      </c>
      <c r="I3" s="9" t="s">
        <v>82</v>
      </c>
      <c r="J3" s="9" t="s">
        <v>80</v>
      </c>
      <c r="K3" s="9" t="s">
        <v>81</v>
      </c>
      <c r="M3" s="9"/>
      <c r="N3" s="9" t="s">
        <v>80</v>
      </c>
      <c r="O3" s="9" t="s">
        <v>81</v>
      </c>
      <c r="Q3" s="9"/>
      <c r="R3" s="9" t="s">
        <v>80</v>
      </c>
      <c r="S3" s="9" t="s">
        <v>81</v>
      </c>
      <c r="U3" s="9" t="s">
        <v>80</v>
      </c>
      <c r="V3" s="7">
        <f>B4</f>
        <v>3</v>
      </c>
      <c r="W3" s="7">
        <f>B5</f>
        <v>1</v>
      </c>
      <c r="X3" s="8"/>
      <c r="Y3" s="9" t="s">
        <v>80</v>
      </c>
      <c r="Z3" s="7">
        <f>F4</f>
        <v>3</v>
      </c>
      <c r="AA3" s="7">
        <f>F5</f>
        <v>4</v>
      </c>
      <c r="AC3" s="9"/>
      <c r="AD3" s="11"/>
      <c r="AE3" s="11"/>
    </row>
    <row r="4" spans="1:37" ht="14.4" thickTop="1" thickBot="1" x14ac:dyDescent="0.25">
      <c r="A4" s="9" t="s">
        <v>78</v>
      </c>
      <c r="B4" s="13">
        <f>'main-sheet'!C5</f>
        <v>3</v>
      </c>
      <c r="C4" s="13">
        <f>'main-sheet'!D5</f>
        <v>4</v>
      </c>
      <c r="D4" s="8"/>
      <c r="E4" s="9" t="s">
        <v>78</v>
      </c>
      <c r="F4" s="13">
        <f>'main-sheet'!G5</f>
        <v>3</v>
      </c>
      <c r="G4" s="13">
        <f>'main-sheet'!H5</f>
        <v>1</v>
      </c>
      <c r="I4" s="9" t="s">
        <v>78</v>
      </c>
      <c r="J4" s="13">
        <f>IF(AH17=1,1,"")</f>
        <v>1</v>
      </c>
      <c r="K4" s="13" t="str">
        <f>IF(AI17=1,1,"")</f>
        <v/>
      </c>
      <c r="M4" s="9" t="s">
        <v>78</v>
      </c>
      <c r="N4" s="13" t="str">
        <f>IF(AH40=1,1,"")</f>
        <v/>
      </c>
      <c r="O4" s="13" t="str">
        <f>IF(AI40=1,1,"")</f>
        <v/>
      </c>
      <c r="Q4" s="9" t="s">
        <v>78</v>
      </c>
      <c r="R4" s="13">
        <f>IF(AH47=1,1,"")</f>
        <v>1</v>
      </c>
      <c r="S4" s="13">
        <f>IF(AI47=1,1,"")</f>
        <v>1</v>
      </c>
      <c r="U4" s="9" t="s">
        <v>81</v>
      </c>
      <c r="V4" s="7">
        <f>C4</f>
        <v>4</v>
      </c>
      <c r="W4" s="7">
        <f>C5</f>
        <v>2</v>
      </c>
      <c r="X4" s="8"/>
      <c r="Y4" s="9" t="s">
        <v>81</v>
      </c>
      <c r="Z4" s="7">
        <f>G4</f>
        <v>1</v>
      </c>
      <c r="AA4" s="7">
        <f>G5</f>
        <v>2</v>
      </c>
      <c r="AC4" s="9"/>
      <c r="AD4" s="11"/>
      <c r="AE4" s="11"/>
    </row>
    <row r="5" spans="1:37" ht="14.4" thickTop="1" thickBot="1" x14ac:dyDescent="0.25">
      <c r="A5" s="9" t="s">
        <v>79</v>
      </c>
      <c r="B5" s="13">
        <f>'main-sheet'!C6</f>
        <v>1</v>
      </c>
      <c r="C5" s="13">
        <f>'main-sheet'!D6</f>
        <v>2</v>
      </c>
      <c r="D5" s="8"/>
      <c r="E5" s="9" t="s">
        <v>79</v>
      </c>
      <c r="F5" s="13">
        <f>'main-sheet'!G6</f>
        <v>4</v>
      </c>
      <c r="G5" s="13">
        <f>'main-sheet'!H6</f>
        <v>2</v>
      </c>
      <c r="I5" s="9" t="s">
        <v>79</v>
      </c>
      <c r="J5" s="13" t="str">
        <f>IF(AJ17=1,1,"")</f>
        <v/>
      </c>
      <c r="K5" s="13" t="str">
        <f>IF(AK17=1,1,"")</f>
        <v/>
      </c>
      <c r="M5" s="9" t="s">
        <v>79</v>
      </c>
      <c r="N5" s="13" t="str">
        <f>IF(AJ40=1,1,"")</f>
        <v/>
      </c>
      <c r="O5" s="13" t="str">
        <f>IF(AK40=1,1,"")</f>
        <v/>
      </c>
      <c r="Q5" s="9" t="s">
        <v>79</v>
      </c>
      <c r="R5" s="13" t="str">
        <f>IF(AJ47=1,1,"")</f>
        <v/>
      </c>
      <c r="S5" s="13" t="str">
        <f>IF(AK47=1,1,"")</f>
        <v/>
      </c>
      <c r="U5" s="14" t="s">
        <v>39</v>
      </c>
      <c r="V5" s="11"/>
      <c r="W5" s="11"/>
      <c r="X5" s="8"/>
      <c r="Y5" s="9"/>
      <c r="Z5" s="11"/>
      <c r="AA5" s="14" t="s">
        <v>40</v>
      </c>
      <c r="AC5" s="9"/>
      <c r="AD5" s="11"/>
      <c r="AE5" s="11"/>
    </row>
    <row r="6" spans="1:37" ht="13.8" thickTop="1" x14ac:dyDescent="0.2">
      <c r="A6" s="9"/>
      <c r="B6" s="11"/>
      <c r="C6" s="11"/>
      <c r="D6" s="8"/>
      <c r="E6" s="9"/>
      <c r="F6" s="11"/>
      <c r="G6" s="11"/>
      <c r="U6">
        <v>1</v>
      </c>
      <c r="V6" t="s">
        <v>83</v>
      </c>
      <c r="W6" t="s">
        <v>84</v>
      </c>
      <c r="X6" t="s">
        <v>85</v>
      </c>
      <c r="Y6" t="s">
        <v>86</v>
      </c>
      <c r="Z6" s="6" t="s">
        <v>87</v>
      </c>
      <c r="AA6">
        <v>2</v>
      </c>
      <c r="AB6" t="s">
        <v>83</v>
      </c>
      <c r="AC6" t="s">
        <v>84</v>
      </c>
      <c r="AD6" t="s">
        <v>85</v>
      </c>
      <c r="AE6" t="s">
        <v>86</v>
      </c>
      <c r="AF6" s="6" t="s">
        <v>88</v>
      </c>
    </row>
    <row r="7" spans="1:37" ht="13.8" thickBot="1" x14ac:dyDescent="0.25">
      <c r="A7" s="6" t="s">
        <v>89</v>
      </c>
      <c r="D7" s="8"/>
      <c r="E7" s="9"/>
      <c r="F7" s="11"/>
      <c r="G7" s="11"/>
      <c r="I7" s="9" t="s">
        <v>90</v>
      </c>
      <c r="J7" s="9" t="s">
        <v>91</v>
      </c>
      <c r="K7" s="9" t="s">
        <v>92</v>
      </c>
      <c r="M7" s="6" t="s">
        <v>93</v>
      </c>
      <c r="Q7" s="6" t="s">
        <v>94</v>
      </c>
      <c r="U7" t="s">
        <v>95</v>
      </c>
      <c r="V7">
        <f>B4</f>
        <v>3</v>
      </c>
      <c r="W7">
        <f>C4</f>
        <v>4</v>
      </c>
      <c r="X7">
        <f>B4</f>
        <v>3</v>
      </c>
      <c r="Y7">
        <f>C4</f>
        <v>4</v>
      </c>
      <c r="AA7" t="s">
        <v>91</v>
      </c>
      <c r="AB7">
        <f>Z3</f>
        <v>3</v>
      </c>
      <c r="AC7">
        <f>AA3</f>
        <v>4</v>
      </c>
      <c r="AD7">
        <f>Z3</f>
        <v>3</v>
      </c>
      <c r="AE7">
        <f>AA3</f>
        <v>4</v>
      </c>
    </row>
    <row r="8" spans="1:37" ht="14.4" thickTop="1" thickBot="1" x14ac:dyDescent="0.25">
      <c r="B8">
        <v>1</v>
      </c>
      <c r="C8">
        <v>2</v>
      </c>
      <c r="D8" s="8"/>
      <c r="E8" s="9"/>
      <c r="F8" s="11"/>
      <c r="G8" s="11"/>
      <c r="I8" s="9" t="s">
        <v>95</v>
      </c>
      <c r="J8" s="13">
        <f>IF(AH20=1,1,"")</f>
        <v>1</v>
      </c>
      <c r="K8" s="13" t="str">
        <f>IF(AI20=1,1,"")</f>
        <v/>
      </c>
      <c r="M8" s="9"/>
      <c r="N8" s="9" t="s">
        <v>91</v>
      </c>
      <c r="O8" s="9" t="s">
        <v>92</v>
      </c>
      <c r="Q8" s="9"/>
      <c r="R8" s="9" t="s">
        <v>91</v>
      </c>
      <c r="S8" s="9" t="s">
        <v>92</v>
      </c>
      <c r="U8" t="s">
        <v>96</v>
      </c>
      <c r="V8">
        <f>B5</f>
        <v>1</v>
      </c>
      <c r="W8">
        <f>C5</f>
        <v>2</v>
      </c>
      <c r="X8">
        <f>B5</f>
        <v>1</v>
      </c>
      <c r="Y8">
        <f>C5</f>
        <v>2</v>
      </c>
      <c r="AA8" t="s">
        <v>92</v>
      </c>
      <c r="AB8">
        <f>Z4</f>
        <v>1</v>
      </c>
      <c r="AC8">
        <f>AA4</f>
        <v>2</v>
      </c>
      <c r="AD8">
        <f>Z4</f>
        <v>1</v>
      </c>
      <c r="AE8">
        <f>AA4</f>
        <v>2</v>
      </c>
    </row>
    <row r="9" spans="1:37" ht="14.4" thickTop="1" thickBot="1" x14ac:dyDescent="0.25">
      <c r="A9">
        <v>1</v>
      </c>
      <c r="B9" s="2">
        <f>'main-sheet'!C10</f>
        <v>1</v>
      </c>
      <c r="C9" s="2">
        <f>'main-sheet'!D10</f>
        <v>-1</v>
      </c>
      <c r="D9" s="8"/>
      <c r="E9" s="9"/>
      <c r="F9" s="11"/>
      <c r="G9" s="11"/>
      <c r="I9" s="9" t="s">
        <v>96</v>
      </c>
      <c r="J9" s="13" t="str">
        <f>IF(AJ20=1,1,"")</f>
        <v/>
      </c>
      <c r="K9" s="13" t="str">
        <f>IF(AK20=1,1,"")</f>
        <v/>
      </c>
      <c r="M9" s="9" t="s">
        <v>95</v>
      </c>
      <c r="N9" s="13" t="str">
        <f>IF(AN40=1,1,"")</f>
        <v/>
      </c>
      <c r="O9" s="13" t="str">
        <f>IF(AO40=1,1,"")</f>
        <v/>
      </c>
      <c r="Q9" s="9" t="s">
        <v>95</v>
      </c>
      <c r="R9" s="13">
        <f>IF(AH43=1,1,"")</f>
        <v>1</v>
      </c>
      <c r="S9" s="13">
        <f>IF(AI43=1,1,"")</f>
        <v>1</v>
      </c>
      <c r="U9" s="6" t="s">
        <v>97</v>
      </c>
      <c r="V9">
        <f>B4</f>
        <v>3</v>
      </c>
      <c r="W9">
        <f>C4</f>
        <v>4</v>
      </c>
      <c r="X9">
        <f>B5</f>
        <v>1</v>
      </c>
      <c r="Y9">
        <f>C5</f>
        <v>2</v>
      </c>
      <c r="AA9" s="6" t="s">
        <v>97</v>
      </c>
      <c r="AB9">
        <f>Z3</f>
        <v>3</v>
      </c>
      <c r="AC9">
        <f>AA3</f>
        <v>4</v>
      </c>
      <c r="AD9">
        <f>Z4</f>
        <v>1</v>
      </c>
      <c r="AE9">
        <f>AA4</f>
        <v>2</v>
      </c>
    </row>
    <row r="10" spans="1:37" ht="14.4" thickTop="1" thickBot="1" x14ac:dyDescent="0.25">
      <c r="A10">
        <v>2</v>
      </c>
      <c r="B10" s="2">
        <f>'main-sheet'!C11</f>
        <v>-1</v>
      </c>
      <c r="C10" s="2">
        <f>'main-sheet'!D11</f>
        <v>-1</v>
      </c>
      <c r="D10" s="8"/>
      <c r="E10" s="9"/>
      <c r="F10" s="11"/>
      <c r="G10" s="11"/>
      <c r="M10" s="9" t="s">
        <v>96</v>
      </c>
      <c r="N10" s="13" t="str">
        <f>IF(AP40=1,1,"")</f>
        <v/>
      </c>
      <c r="O10" s="13" t="str">
        <f>IF(AQ40=1,1,"")</f>
        <v/>
      </c>
      <c r="Q10" s="9" t="s">
        <v>96</v>
      </c>
      <c r="R10" s="13">
        <f>IF(AJ43=1,1,"")</f>
        <v>1</v>
      </c>
      <c r="S10" s="13">
        <f>IF(AK43=1,1,"")</f>
        <v>1</v>
      </c>
      <c r="U10" t="s">
        <v>98</v>
      </c>
      <c r="V10">
        <f>MAX(V7:V8)</f>
        <v>3</v>
      </c>
      <c r="W10">
        <f>MAX(W7:W8)</f>
        <v>4</v>
      </c>
      <c r="X10">
        <f>MAX(X7:X8)</f>
        <v>3</v>
      </c>
      <c r="Y10">
        <f>MAX(Y7:Y8)</f>
        <v>4</v>
      </c>
      <c r="AA10" t="s">
        <v>98</v>
      </c>
      <c r="AB10">
        <f>MAX(AB7:AB8)</f>
        <v>3</v>
      </c>
      <c r="AC10">
        <f>MAX(AC7:AC8)</f>
        <v>4</v>
      </c>
      <c r="AD10">
        <f>MAX(AD7:AD8)</f>
        <v>3</v>
      </c>
      <c r="AE10">
        <f>MAX(AE7:AE8)</f>
        <v>4</v>
      </c>
    </row>
    <row r="11" spans="1:37" ht="13.5" customHeight="1" thickTop="1" x14ac:dyDescent="0.2">
      <c r="A11" s="9"/>
      <c r="B11" s="11"/>
      <c r="C11" s="11"/>
      <c r="D11" s="8"/>
      <c r="E11" s="9"/>
      <c r="F11" s="11"/>
      <c r="G11" s="11"/>
    </row>
    <row r="12" spans="1:37" x14ac:dyDescent="0.2">
      <c r="A12" s="17" t="s">
        <v>99</v>
      </c>
      <c r="B12" s="11"/>
      <c r="C12" s="11"/>
      <c r="D12" s="8"/>
      <c r="E12" s="9"/>
      <c r="F12" s="11"/>
      <c r="G12" s="11"/>
      <c r="U12" s="6" t="s">
        <v>100</v>
      </c>
      <c r="V12" s="15" t="s">
        <v>83</v>
      </c>
      <c r="W12" s="15" t="s">
        <v>84</v>
      </c>
      <c r="X12" s="15" t="s">
        <v>85</v>
      </c>
      <c r="Y12" s="15" t="s">
        <v>86</v>
      </c>
      <c r="Z12" s="15"/>
      <c r="AA12" s="6" t="s">
        <v>101</v>
      </c>
      <c r="AB12" s="15" t="s">
        <v>83</v>
      </c>
      <c r="AC12" s="15" t="s">
        <v>84</v>
      </c>
      <c r="AD12" s="15" t="s">
        <v>85</v>
      </c>
      <c r="AE12" s="15" t="s">
        <v>86</v>
      </c>
      <c r="AH12" s="6" t="s">
        <v>102</v>
      </c>
      <c r="AJ12">
        <v>1</v>
      </c>
      <c r="AK12">
        <v>2</v>
      </c>
    </row>
    <row r="13" spans="1:37" x14ac:dyDescent="0.2">
      <c r="B13" s="10" t="s">
        <v>91</v>
      </c>
      <c r="C13" s="10" t="s">
        <v>92</v>
      </c>
      <c r="D13" s="8"/>
      <c r="E13" s="9"/>
      <c r="F13" s="11"/>
      <c r="G13" s="11"/>
      <c r="U13" s="15" t="s">
        <v>103</v>
      </c>
      <c r="V13" s="1">
        <f>IF(V7=V10,1,0)</f>
        <v>1</v>
      </c>
      <c r="W13" s="1">
        <f>IF(W7=W10,1,0)</f>
        <v>1</v>
      </c>
      <c r="X13" s="1">
        <f>IF(X7=X10,1,0)</f>
        <v>1</v>
      </c>
      <c r="Y13" s="1">
        <f>IF(Y7=Y10,1,0)</f>
        <v>1</v>
      </c>
      <c r="Z13" s="15"/>
      <c r="AA13" s="15" t="s">
        <v>103</v>
      </c>
      <c r="AB13" s="1">
        <f>IF(AB7=AB10,1,0)</f>
        <v>1</v>
      </c>
      <c r="AC13" s="1">
        <f>IF(AC7=AC10,1,0)</f>
        <v>1</v>
      </c>
      <c r="AD13" s="1">
        <f>IF(AD7=AD10,1,0)</f>
        <v>1</v>
      </c>
      <c r="AE13" s="1">
        <f>IF(AE7=AE10,1,0)</f>
        <v>1</v>
      </c>
      <c r="AI13" t="s">
        <v>103</v>
      </c>
      <c r="AJ13" s="1">
        <f>IF(SUM(V13:Y13)=4,1,0)</f>
        <v>1</v>
      </c>
      <c r="AK13" s="1">
        <f>IF(SUM(AB13:AE13)=4,1,0)</f>
        <v>1</v>
      </c>
    </row>
    <row r="14" spans="1:37" x14ac:dyDescent="0.2">
      <c r="A14" s="10" t="s">
        <v>95</v>
      </c>
      <c r="B14" s="7" t="str">
        <f>B4 &amp; "," &amp; F4</f>
        <v>3,3</v>
      </c>
      <c r="C14" s="7" t="str">
        <f>C4 &amp; "," &amp; G4</f>
        <v>4,1</v>
      </c>
      <c r="D14" s="8"/>
      <c r="E14" s="9"/>
      <c r="F14" s="11"/>
      <c r="G14" s="11"/>
      <c r="U14" s="15" t="s">
        <v>104</v>
      </c>
      <c r="V14" s="1">
        <f>IF(V8=V10,1,0)</f>
        <v>0</v>
      </c>
      <c r="W14" s="1">
        <f>IF(W8=W10,1,0)</f>
        <v>0</v>
      </c>
      <c r="X14" s="1">
        <f>IF(X8=X10,1,0)</f>
        <v>0</v>
      </c>
      <c r="Y14" s="1">
        <f>IF(Y8=Y10,1,0)</f>
        <v>0</v>
      </c>
      <c r="Z14" s="15"/>
      <c r="AA14" s="15" t="s">
        <v>104</v>
      </c>
      <c r="AB14" s="1">
        <f>IF(AB8=AB10,1,0)</f>
        <v>0</v>
      </c>
      <c r="AC14" s="1">
        <f>IF(AC8=AC10,1,0)</f>
        <v>0</v>
      </c>
      <c r="AD14" s="1">
        <f>IF(AD8=AD10,1,0)</f>
        <v>0</v>
      </c>
      <c r="AE14" s="1">
        <f>IF(AE8=AE10,1,0)</f>
        <v>0</v>
      </c>
      <c r="AI14" t="s">
        <v>104</v>
      </c>
      <c r="AJ14" s="1">
        <f>IF(SUM(V14:Y14)=4,1,0)</f>
        <v>0</v>
      </c>
      <c r="AK14" s="1">
        <f>IF(SUM(AB14:AE14)=4,1,0)</f>
        <v>0</v>
      </c>
    </row>
    <row r="15" spans="1:37" x14ac:dyDescent="0.2">
      <c r="A15" s="10" t="s">
        <v>96</v>
      </c>
      <c r="B15" s="7" t="str">
        <f>B5 &amp; "," &amp; F5</f>
        <v>1,4</v>
      </c>
      <c r="C15" s="7" t="str">
        <f>C5 &amp; "," &amp; G5</f>
        <v>2,2</v>
      </c>
      <c r="D15" s="8"/>
      <c r="E15" s="9"/>
      <c r="F15" s="11"/>
      <c r="G15" s="11"/>
      <c r="AH15" s="6" t="s">
        <v>105</v>
      </c>
      <c r="AI15" s="6" t="s">
        <v>87</v>
      </c>
    </row>
    <row r="16" spans="1:37" ht="26.25" customHeight="1" x14ac:dyDescent="0.2">
      <c r="A16" s="9"/>
      <c r="B16" s="11"/>
      <c r="C16" s="11"/>
      <c r="D16" s="8"/>
      <c r="E16" s="9"/>
      <c r="F16" s="11"/>
      <c r="G16" s="11"/>
      <c r="I16" s="9"/>
      <c r="J16" s="11"/>
      <c r="K16" s="11"/>
      <c r="U16" s="14" t="s">
        <v>41</v>
      </c>
      <c r="AA16" s="14" t="s">
        <v>42</v>
      </c>
      <c r="AH16" t="s">
        <v>83</v>
      </c>
      <c r="AI16" t="s">
        <v>84</v>
      </c>
      <c r="AJ16" t="s">
        <v>85</v>
      </c>
      <c r="AK16" t="s">
        <v>86</v>
      </c>
    </row>
    <row r="17" spans="21:37" x14ac:dyDescent="0.2">
      <c r="U17">
        <v>1</v>
      </c>
      <c r="V17" t="s">
        <v>83</v>
      </c>
      <c r="W17" t="s">
        <v>84</v>
      </c>
      <c r="X17" t="s">
        <v>85</v>
      </c>
      <c r="Y17" t="s">
        <v>86</v>
      </c>
      <c r="Z17" s="6" t="s">
        <v>87</v>
      </c>
      <c r="AA17">
        <v>2</v>
      </c>
      <c r="AB17" t="s">
        <v>83</v>
      </c>
      <c r="AC17" t="s">
        <v>84</v>
      </c>
      <c r="AD17" t="s">
        <v>85</v>
      </c>
      <c r="AE17" t="s">
        <v>86</v>
      </c>
      <c r="AF17" s="6" t="s">
        <v>88</v>
      </c>
      <c r="AH17">
        <f>IF(AND(AJ13=1,AK13=1),1,0)</f>
        <v>1</v>
      </c>
      <c r="AI17">
        <f>IF(AND(AJ13=1,AK14=1),1,0)</f>
        <v>0</v>
      </c>
      <c r="AJ17">
        <f>IF(AND(AJ14=1,AK13=1),1,0)</f>
        <v>0</v>
      </c>
      <c r="AK17">
        <f>IF(AND(AJ14=1,AK14=1),1,0)</f>
        <v>0</v>
      </c>
    </row>
    <row r="18" spans="21:37" x14ac:dyDescent="0.2">
      <c r="U18" t="s">
        <v>95</v>
      </c>
      <c r="V18">
        <f>F4</f>
        <v>3</v>
      </c>
      <c r="W18">
        <f>G4</f>
        <v>1</v>
      </c>
      <c r="X18">
        <f>F4</f>
        <v>3</v>
      </c>
      <c r="Y18">
        <f>G4</f>
        <v>1</v>
      </c>
      <c r="AA18" t="s">
        <v>91</v>
      </c>
      <c r="AB18">
        <f>V3</f>
        <v>3</v>
      </c>
      <c r="AC18">
        <f>W3</f>
        <v>1</v>
      </c>
      <c r="AD18">
        <f>V3</f>
        <v>3</v>
      </c>
      <c r="AE18">
        <f>W3</f>
        <v>1</v>
      </c>
      <c r="AH18" s="6" t="s">
        <v>90</v>
      </c>
      <c r="AI18" s="6" t="s">
        <v>87</v>
      </c>
    </row>
    <row r="19" spans="21:37" x14ac:dyDescent="0.2">
      <c r="U19" t="s">
        <v>96</v>
      </c>
      <c r="V19">
        <f>F5</f>
        <v>4</v>
      </c>
      <c r="W19">
        <f>G5</f>
        <v>2</v>
      </c>
      <c r="X19">
        <f>F5</f>
        <v>4</v>
      </c>
      <c r="Y19">
        <f>G5</f>
        <v>2</v>
      </c>
      <c r="AA19" t="s">
        <v>92</v>
      </c>
      <c r="AB19">
        <f>V4</f>
        <v>4</v>
      </c>
      <c r="AC19">
        <f>W4</f>
        <v>2</v>
      </c>
      <c r="AD19">
        <f>V4</f>
        <v>4</v>
      </c>
      <c r="AE19">
        <f>W4</f>
        <v>2</v>
      </c>
      <c r="AH19" t="s">
        <v>83</v>
      </c>
      <c r="AI19" t="s">
        <v>84</v>
      </c>
      <c r="AJ19" t="s">
        <v>85</v>
      </c>
      <c r="AK19" t="s">
        <v>86</v>
      </c>
    </row>
    <row r="20" spans="21:37" x14ac:dyDescent="0.2">
      <c r="U20" s="6" t="s">
        <v>97</v>
      </c>
      <c r="V20">
        <f>F4</f>
        <v>3</v>
      </c>
      <c r="W20">
        <f>G4</f>
        <v>1</v>
      </c>
      <c r="X20">
        <f>F5</f>
        <v>4</v>
      </c>
      <c r="Y20">
        <f>G5</f>
        <v>2</v>
      </c>
      <c r="AA20" s="6" t="s">
        <v>97</v>
      </c>
      <c r="AB20">
        <f>V3</f>
        <v>3</v>
      </c>
      <c r="AC20">
        <f>W3</f>
        <v>1</v>
      </c>
      <c r="AD20">
        <f>V4</f>
        <v>4</v>
      </c>
      <c r="AE20">
        <f>W4</f>
        <v>2</v>
      </c>
      <c r="AH20">
        <f>IF(AND(V13=1,AB13=1),1,0)</f>
        <v>1</v>
      </c>
      <c r="AI20">
        <f>IF(AND(W13=1,AD14=1),1,0)</f>
        <v>0</v>
      </c>
      <c r="AJ20">
        <f>IF(AND(X14=1,AC13=1),1,0)</f>
        <v>0</v>
      </c>
      <c r="AK20">
        <f>IF(AND(Y14=1,AE14=1),1,0)</f>
        <v>0</v>
      </c>
    </row>
    <row r="22" spans="21:37" ht="27" customHeight="1" x14ac:dyDescent="0.2">
      <c r="U22" s="6" t="s">
        <v>106</v>
      </c>
      <c r="V22" s="15" t="s">
        <v>83</v>
      </c>
      <c r="W22" s="15" t="s">
        <v>84</v>
      </c>
      <c r="X22" s="15" t="s">
        <v>85</v>
      </c>
      <c r="Y22" s="15" t="s">
        <v>86</v>
      </c>
      <c r="Z22" s="6" t="s">
        <v>87</v>
      </c>
      <c r="AA22" s="6" t="s">
        <v>107</v>
      </c>
      <c r="AB22" s="15" t="s">
        <v>83</v>
      </c>
      <c r="AC22" s="15" t="s">
        <v>84</v>
      </c>
      <c r="AD22" s="15" t="s">
        <v>85</v>
      </c>
      <c r="AE22" s="15" t="s">
        <v>86</v>
      </c>
      <c r="AF22" s="6" t="s">
        <v>88</v>
      </c>
    </row>
    <row r="23" spans="21:37" x14ac:dyDescent="0.2">
      <c r="U23" s="15" t="s">
        <v>95</v>
      </c>
      <c r="V23">
        <f>IF(V7&gt;=V$9,1,0)</f>
        <v>1</v>
      </c>
      <c r="W23">
        <f t="shared" ref="V23:Y24" si="0">IF(W7&gt;=W$9,1,0)</f>
        <v>1</v>
      </c>
      <c r="X23">
        <f t="shared" si="0"/>
        <v>1</v>
      </c>
      <c r="Y23">
        <f t="shared" si="0"/>
        <v>1</v>
      </c>
      <c r="AA23" s="15" t="s">
        <v>108</v>
      </c>
      <c r="AB23">
        <f>IF(AB7&gt;=AB$9,1,0)</f>
        <v>1</v>
      </c>
      <c r="AC23">
        <f t="shared" ref="AB23:AE24" si="1">IF(AC7&gt;=AC$9,1,0)</f>
        <v>1</v>
      </c>
      <c r="AD23">
        <f t="shared" si="1"/>
        <v>1</v>
      </c>
      <c r="AE23">
        <f t="shared" si="1"/>
        <v>1</v>
      </c>
    </row>
    <row r="24" spans="21:37" x14ac:dyDescent="0.2">
      <c r="U24" s="15" t="s">
        <v>96</v>
      </c>
      <c r="V24">
        <f t="shared" si="0"/>
        <v>0</v>
      </c>
      <c r="W24">
        <f t="shared" si="0"/>
        <v>0</v>
      </c>
      <c r="X24">
        <f t="shared" si="0"/>
        <v>1</v>
      </c>
      <c r="Y24">
        <f t="shared" si="0"/>
        <v>1</v>
      </c>
      <c r="AA24" s="15" t="s">
        <v>109</v>
      </c>
      <c r="AB24">
        <f t="shared" si="1"/>
        <v>0</v>
      </c>
      <c r="AC24">
        <f t="shared" si="1"/>
        <v>0</v>
      </c>
      <c r="AD24">
        <f t="shared" si="1"/>
        <v>1</v>
      </c>
      <c r="AE24">
        <f t="shared" si="1"/>
        <v>1</v>
      </c>
    </row>
    <row r="25" spans="21:37" x14ac:dyDescent="0.2">
      <c r="U25" s="6" t="s">
        <v>110</v>
      </c>
      <c r="V25" s="15" t="s">
        <v>83</v>
      </c>
      <c r="W25" s="15" t="s">
        <v>84</v>
      </c>
      <c r="X25" s="15" t="s">
        <v>85</v>
      </c>
      <c r="Y25" s="15" t="s">
        <v>86</v>
      </c>
      <c r="Z25" s="6" t="s">
        <v>87</v>
      </c>
      <c r="AA25" s="6" t="s">
        <v>111</v>
      </c>
      <c r="AB25" s="15" t="s">
        <v>83</v>
      </c>
      <c r="AC25" s="15" t="s">
        <v>84</v>
      </c>
      <c r="AD25" s="15" t="s">
        <v>85</v>
      </c>
      <c r="AE25" s="15" t="s">
        <v>86</v>
      </c>
      <c r="AF25" s="6" t="s">
        <v>88</v>
      </c>
    </row>
    <row r="26" spans="21:37" x14ac:dyDescent="0.2">
      <c r="U26" s="15" t="s">
        <v>95</v>
      </c>
      <c r="V26">
        <f>IF(V18&gt;=V$20,1,0)</f>
        <v>1</v>
      </c>
      <c r="W26">
        <f t="shared" ref="V26:Y27" si="2">IF(W18&gt;=W$20,1,0)</f>
        <v>1</v>
      </c>
      <c r="X26">
        <f t="shared" si="2"/>
        <v>0</v>
      </c>
      <c r="Y26">
        <f t="shared" si="2"/>
        <v>0</v>
      </c>
      <c r="AA26" s="15" t="s">
        <v>108</v>
      </c>
      <c r="AB26">
        <f>IF(AB18&gt;=AB$20,1,0)</f>
        <v>1</v>
      </c>
      <c r="AC26">
        <f t="shared" ref="AB26:AE27" si="3">IF(AC18&gt;=AC$20,1,0)</f>
        <v>1</v>
      </c>
      <c r="AD26">
        <f t="shared" si="3"/>
        <v>0</v>
      </c>
      <c r="AE26">
        <f t="shared" si="3"/>
        <v>0</v>
      </c>
    </row>
    <row r="27" spans="21:37" x14ac:dyDescent="0.2">
      <c r="U27" s="15" t="s">
        <v>96</v>
      </c>
      <c r="V27">
        <f t="shared" si="2"/>
        <v>1</v>
      </c>
      <c r="W27">
        <f t="shared" si="2"/>
        <v>1</v>
      </c>
      <c r="X27">
        <f t="shared" si="2"/>
        <v>1</v>
      </c>
      <c r="Y27">
        <f t="shared" si="2"/>
        <v>1</v>
      </c>
      <c r="AA27" s="15" t="s">
        <v>109</v>
      </c>
      <c r="AB27">
        <f t="shared" si="3"/>
        <v>1</v>
      </c>
      <c r="AC27">
        <f t="shared" si="3"/>
        <v>1</v>
      </c>
      <c r="AD27">
        <f t="shared" si="3"/>
        <v>1</v>
      </c>
      <c r="AE27">
        <f t="shared" si="3"/>
        <v>1</v>
      </c>
    </row>
    <row r="28" spans="21:37" x14ac:dyDescent="0.2">
      <c r="U28" s="6" t="s">
        <v>112</v>
      </c>
      <c r="V28" s="15" t="s">
        <v>83</v>
      </c>
      <c r="W28" s="15" t="s">
        <v>84</v>
      </c>
      <c r="X28" s="15" t="s">
        <v>85</v>
      </c>
      <c r="Y28" s="15" t="s">
        <v>86</v>
      </c>
      <c r="Z28" s="6" t="s">
        <v>87</v>
      </c>
      <c r="AA28" s="6" t="s">
        <v>113</v>
      </c>
      <c r="AB28" s="15" t="s">
        <v>83</v>
      </c>
      <c r="AC28" s="15" t="s">
        <v>84</v>
      </c>
      <c r="AD28" s="15" t="s">
        <v>85</v>
      </c>
      <c r="AE28" s="15" t="s">
        <v>86</v>
      </c>
      <c r="AF28" s="6" t="s">
        <v>88</v>
      </c>
    </row>
    <row r="29" spans="21:37" x14ac:dyDescent="0.2">
      <c r="U29" s="15" t="s">
        <v>95</v>
      </c>
      <c r="V29">
        <f t="shared" ref="V29:Y30" si="4">IF(V7&lt;=V$9,1,0)</f>
        <v>1</v>
      </c>
      <c r="W29">
        <f t="shared" si="4"/>
        <v>1</v>
      </c>
      <c r="X29">
        <f t="shared" si="4"/>
        <v>0</v>
      </c>
      <c r="Y29">
        <f t="shared" si="4"/>
        <v>0</v>
      </c>
      <c r="AA29" s="15" t="s">
        <v>108</v>
      </c>
      <c r="AB29">
        <f t="shared" ref="AB29:AE30" si="5">IF(AB7&lt;=AB$9,1,0)</f>
        <v>1</v>
      </c>
      <c r="AC29">
        <f t="shared" si="5"/>
        <v>1</v>
      </c>
      <c r="AD29">
        <f t="shared" si="5"/>
        <v>0</v>
      </c>
      <c r="AE29">
        <f t="shared" si="5"/>
        <v>0</v>
      </c>
    </row>
    <row r="30" spans="21:37" x14ac:dyDescent="0.2">
      <c r="U30" s="15" t="s">
        <v>96</v>
      </c>
      <c r="V30">
        <f t="shared" si="4"/>
        <v>1</v>
      </c>
      <c r="W30">
        <f t="shared" si="4"/>
        <v>1</v>
      </c>
      <c r="X30">
        <f t="shared" si="4"/>
        <v>1</v>
      </c>
      <c r="Y30">
        <f t="shared" si="4"/>
        <v>1</v>
      </c>
      <c r="AA30" s="15" t="s">
        <v>109</v>
      </c>
      <c r="AB30">
        <f t="shared" si="5"/>
        <v>1</v>
      </c>
      <c r="AC30">
        <f t="shared" si="5"/>
        <v>1</v>
      </c>
      <c r="AD30">
        <f t="shared" si="5"/>
        <v>1</v>
      </c>
      <c r="AE30">
        <f t="shared" si="5"/>
        <v>1</v>
      </c>
    </row>
    <row r="31" spans="21:37" x14ac:dyDescent="0.2">
      <c r="U31" s="6" t="s">
        <v>114</v>
      </c>
      <c r="V31" s="15" t="s">
        <v>83</v>
      </c>
      <c r="W31" s="15" t="s">
        <v>84</v>
      </c>
      <c r="X31" s="15" t="s">
        <v>85</v>
      </c>
      <c r="Y31" s="15" t="s">
        <v>86</v>
      </c>
      <c r="Z31" s="6" t="s">
        <v>87</v>
      </c>
      <c r="AA31" s="6" t="s">
        <v>115</v>
      </c>
      <c r="AB31" s="15" t="s">
        <v>83</v>
      </c>
      <c r="AC31" s="15" t="s">
        <v>84</v>
      </c>
      <c r="AD31" s="15" t="s">
        <v>85</v>
      </c>
      <c r="AE31" s="15" t="s">
        <v>86</v>
      </c>
      <c r="AF31" s="6" t="s">
        <v>88</v>
      </c>
    </row>
    <row r="32" spans="21:37" x14ac:dyDescent="0.2">
      <c r="U32" s="15" t="s">
        <v>95</v>
      </c>
      <c r="V32">
        <f>IF(V18&lt;=V$20,1,0)</f>
        <v>1</v>
      </c>
      <c r="W32">
        <f t="shared" ref="V32:Y33" si="6">IF(W18&lt;=W$20,1,0)</f>
        <v>1</v>
      </c>
      <c r="X32">
        <f t="shared" si="6"/>
        <v>1</v>
      </c>
      <c r="Y32">
        <f t="shared" si="6"/>
        <v>1</v>
      </c>
      <c r="AA32" s="15" t="s">
        <v>108</v>
      </c>
      <c r="AB32">
        <f>IF(AB18&lt;=AB$20,1,0)</f>
        <v>1</v>
      </c>
      <c r="AC32">
        <f t="shared" ref="AB32:AE33" si="7">IF(AC18&lt;=AC$20,1,0)</f>
        <v>1</v>
      </c>
      <c r="AD32">
        <f t="shared" si="7"/>
        <v>1</v>
      </c>
      <c r="AE32">
        <f t="shared" si="7"/>
        <v>1</v>
      </c>
    </row>
    <row r="33" spans="21:44" x14ac:dyDescent="0.2">
      <c r="U33" s="15" t="s">
        <v>96</v>
      </c>
      <c r="V33">
        <f t="shared" si="6"/>
        <v>0</v>
      </c>
      <c r="W33">
        <f t="shared" si="6"/>
        <v>0</v>
      </c>
      <c r="X33">
        <f t="shared" si="6"/>
        <v>1</v>
      </c>
      <c r="Y33">
        <f t="shared" si="6"/>
        <v>1</v>
      </c>
      <c r="AA33" s="15" t="s">
        <v>109</v>
      </c>
      <c r="AB33">
        <f t="shared" si="7"/>
        <v>0</v>
      </c>
      <c r="AC33">
        <f t="shared" si="7"/>
        <v>0</v>
      </c>
      <c r="AD33">
        <f t="shared" si="7"/>
        <v>1</v>
      </c>
      <c r="AE33">
        <f t="shared" si="7"/>
        <v>1</v>
      </c>
    </row>
    <row r="34" spans="21:44" x14ac:dyDescent="0.2">
      <c r="AH34" s="6" t="s">
        <v>116</v>
      </c>
      <c r="AN34" s="6" t="s">
        <v>117</v>
      </c>
      <c r="AR34" s="6" t="s">
        <v>87</v>
      </c>
    </row>
    <row r="35" spans="21:44" x14ac:dyDescent="0.2">
      <c r="U35" s="6" t="s">
        <v>118</v>
      </c>
      <c r="V35" s="15" t="s">
        <v>83</v>
      </c>
      <c r="W35" s="15" t="s">
        <v>84</v>
      </c>
      <c r="X35" s="15" t="s">
        <v>85</v>
      </c>
      <c r="Y35" s="15" t="s">
        <v>86</v>
      </c>
      <c r="Z35" s="6" t="s">
        <v>87</v>
      </c>
      <c r="AA35" s="6" t="s">
        <v>119</v>
      </c>
      <c r="AB35" s="15" t="s">
        <v>83</v>
      </c>
      <c r="AC35" s="15" t="s">
        <v>84</v>
      </c>
      <c r="AD35" s="15" t="s">
        <v>85</v>
      </c>
      <c r="AE35" s="15" t="s">
        <v>86</v>
      </c>
      <c r="AF35" s="6" t="s">
        <v>88</v>
      </c>
      <c r="AJ35">
        <v>1</v>
      </c>
      <c r="AK35">
        <v>2</v>
      </c>
      <c r="AP35">
        <v>1</v>
      </c>
      <c r="AQ35">
        <v>2</v>
      </c>
    </row>
    <row r="36" spans="21:44" x14ac:dyDescent="0.2">
      <c r="U36" s="15" t="s">
        <v>95</v>
      </c>
      <c r="V36">
        <f>IF(OR(AND(V23=1,$B$9=1),AND(V29=1,$B$9=-1),$B$9=0),1,0)</f>
        <v>1</v>
      </c>
      <c r="W36">
        <f t="shared" ref="V36:Y37" si="8">IF(OR(AND(W23=1,$B$9=1),AND(W29=1,$B$9=-1),$B$9=0),1,0)</f>
        <v>1</v>
      </c>
      <c r="X36">
        <f t="shared" si="8"/>
        <v>1</v>
      </c>
      <c r="Y36">
        <f t="shared" si="8"/>
        <v>1</v>
      </c>
      <c r="AA36" s="15" t="s">
        <v>108</v>
      </c>
      <c r="AB36">
        <f t="shared" ref="AB36:AE37" si="9">IF(OR(AND(AB23=1,$C$10=1),AND(AB29=1,$C$10=-1),$C$10=0),1,0)</f>
        <v>1</v>
      </c>
      <c r="AC36">
        <f t="shared" si="9"/>
        <v>1</v>
      </c>
      <c r="AD36">
        <f t="shared" si="9"/>
        <v>0</v>
      </c>
      <c r="AE36">
        <f t="shared" si="9"/>
        <v>0</v>
      </c>
      <c r="AI36" t="s">
        <v>103</v>
      </c>
      <c r="AJ36" s="1">
        <f>IF(SUM(V47:Y47)=4,1,0)</f>
        <v>0</v>
      </c>
      <c r="AK36" s="1">
        <f>IF(SUM(AB47:AE47)=4,1,0)</f>
        <v>0</v>
      </c>
      <c r="AO36" t="s">
        <v>103</v>
      </c>
      <c r="AP36" s="1">
        <f>IF(SUM(V43:Y43)=4,1,0)</f>
        <v>1</v>
      </c>
      <c r="AQ36" s="1">
        <f>IF(SUM(AB43:AE43)=4,1,0)</f>
        <v>0</v>
      </c>
    </row>
    <row r="37" spans="21:44" x14ac:dyDescent="0.2">
      <c r="U37" s="15" t="s">
        <v>96</v>
      </c>
      <c r="V37">
        <f t="shared" si="8"/>
        <v>0</v>
      </c>
      <c r="W37">
        <f t="shared" si="8"/>
        <v>0</v>
      </c>
      <c r="X37">
        <f t="shared" si="8"/>
        <v>1</v>
      </c>
      <c r="Y37">
        <f t="shared" si="8"/>
        <v>1</v>
      </c>
      <c r="AA37" s="15" t="s">
        <v>109</v>
      </c>
      <c r="AB37">
        <f t="shared" si="9"/>
        <v>1</v>
      </c>
      <c r="AC37">
        <f t="shared" si="9"/>
        <v>1</v>
      </c>
      <c r="AD37">
        <f t="shared" si="9"/>
        <v>1</v>
      </c>
      <c r="AE37">
        <f t="shared" si="9"/>
        <v>1</v>
      </c>
      <c r="AI37" t="s">
        <v>104</v>
      </c>
      <c r="AJ37" s="1">
        <f>IF(SUM(V48:Y48)=4,1,0)</f>
        <v>0</v>
      </c>
      <c r="AK37" s="1">
        <f>IF(SUM(AB48:AE48)=4,1,0)</f>
        <v>0</v>
      </c>
      <c r="AO37" t="s">
        <v>104</v>
      </c>
      <c r="AP37" s="1">
        <f>IF(SUM(V44:Y44)=4,1,0)</f>
        <v>0</v>
      </c>
      <c r="AQ37" s="1">
        <f>IF(SUM(AB44:AE44)=4,1,0)</f>
        <v>0</v>
      </c>
    </row>
    <row r="38" spans="21:44" x14ac:dyDescent="0.2">
      <c r="U38" s="16" t="s">
        <v>120</v>
      </c>
      <c r="V38" s="15" t="s">
        <v>83</v>
      </c>
      <c r="W38" s="15" t="s">
        <v>84</v>
      </c>
      <c r="X38" s="15" t="s">
        <v>85</v>
      </c>
      <c r="Y38" s="15" t="s">
        <v>86</v>
      </c>
      <c r="Z38" s="6" t="s">
        <v>87</v>
      </c>
      <c r="AA38" s="6" t="s">
        <v>121</v>
      </c>
      <c r="AB38" s="15" t="s">
        <v>83</v>
      </c>
      <c r="AC38" s="15" t="s">
        <v>84</v>
      </c>
      <c r="AD38" s="15" t="s">
        <v>85</v>
      </c>
      <c r="AE38" s="15" t="s">
        <v>86</v>
      </c>
      <c r="AF38" s="6" t="s">
        <v>88</v>
      </c>
      <c r="AH38" s="6" t="s">
        <v>122</v>
      </c>
      <c r="AN38" s="6" t="s">
        <v>93</v>
      </c>
    </row>
    <row r="39" spans="21:44" x14ac:dyDescent="0.2">
      <c r="U39" s="15" t="s">
        <v>95</v>
      </c>
      <c r="V39">
        <f t="shared" ref="V39:Y40" si="10">IF(OR(AND(V26=1,$C$9=1),AND(V32=1,$C$9=-1),$C$9=0),1,0)</f>
        <v>1</v>
      </c>
      <c r="W39">
        <f t="shared" si="10"/>
        <v>1</v>
      </c>
      <c r="X39">
        <f t="shared" si="10"/>
        <v>1</v>
      </c>
      <c r="Y39">
        <f t="shared" si="10"/>
        <v>1</v>
      </c>
      <c r="AA39" s="15" t="s">
        <v>108</v>
      </c>
      <c r="AB39">
        <f t="shared" ref="AB39:AE40" si="11">IF(OR(AND(AB26=1,$B$10=1),AND(AB32=1,$B$10=-1),$B$10=0),1,0)</f>
        <v>1</v>
      </c>
      <c r="AC39">
        <f t="shared" si="11"/>
        <v>1</v>
      </c>
      <c r="AD39">
        <f t="shared" si="11"/>
        <v>1</v>
      </c>
      <c r="AE39">
        <f t="shared" si="11"/>
        <v>1</v>
      </c>
      <c r="AH39" t="s">
        <v>83</v>
      </c>
      <c r="AI39" t="s">
        <v>84</v>
      </c>
      <c r="AJ39" t="s">
        <v>85</v>
      </c>
      <c r="AK39" t="s">
        <v>86</v>
      </c>
      <c r="AL39" s="6" t="s">
        <v>87</v>
      </c>
      <c r="AN39" t="s">
        <v>83</v>
      </c>
      <c r="AO39" t="s">
        <v>84</v>
      </c>
      <c r="AP39" t="s">
        <v>85</v>
      </c>
      <c r="AQ39" t="s">
        <v>86</v>
      </c>
    </row>
    <row r="40" spans="21:44" x14ac:dyDescent="0.2">
      <c r="U40" s="15" t="s">
        <v>96</v>
      </c>
      <c r="V40">
        <f t="shared" si="10"/>
        <v>0</v>
      </c>
      <c r="W40">
        <f t="shared" si="10"/>
        <v>0</v>
      </c>
      <c r="X40">
        <f t="shared" si="10"/>
        <v>1</v>
      </c>
      <c r="Y40">
        <f t="shared" si="10"/>
        <v>1</v>
      </c>
      <c r="AA40" s="15" t="s">
        <v>109</v>
      </c>
      <c r="AB40">
        <f t="shared" si="11"/>
        <v>0</v>
      </c>
      <c r="AC40">
        <f t="shared" si="11"/>
        <v>0</v>
      </c>
      <c r="AD40">
        <f t="shared" si="11"/>
        <v>1</v>
      </c>
      <c r="AE40">
        <f t="shared" si="11"/>
        <v>1</v>
      </c>
      <c r="AH40">
        <f>IF(AND(AJ36=1,AK36=1),1,0)</f>
        <v>0</v>
      </c>
      <c r="AI40">
        <f>IF(AND(AJ36=1,AK37=1),1,0)</f>
        <v>0</v>
      </c>
      <c r="AJ40">
        <f>IF(AND(AJ37=1,AK36=1),1,0)</f>
        <v>0</v>
      </c>
      <c r="AK40">
        <f>IF(AND(AJ37=1,AK37=1),1,0)</f>
        <v>0</v>
      </c>
      <c r="AN40">
        <f>IF(AND(AP36=1,AQ36=1),1,0)</f>
        <v>0</v>
      </c>
      <c r="AO40">
        <f>IF(AND(AP36=1,AQ37=1),1,0)</f>
        <v>0</v>
      </c>
      <c r="AP40">
        <f>IF(AND(AP37=1,AQ36=1),1,0)</f>
        <v>0</v>
      </c>
      <c r="AQ40">
        <f>IF(AND(AP37=1,AQ37=1),1,0)</f>
        <v>0</v>
      </c>
    </row>
    <row r="41" spans="21:44" x14ac:dyDescent="0.2">
      <c r="AH41" s="6" t="s">
        <v>94</v>
      </c>
      <c r="AL41" s="6" t="s">
        <v>87</v>
      </c>
    </row>
    <row r="42" spans="21:44" x14ac:dyDescent="0.2">
      <c r="U42" s="6" t="s">
        <v>123</v>
      </c>
      <c r="V42" s="15" t="s">
        <v>83</v>
      </c>
      <c r="W42" s="15" t="s">
        <v>84</v>
      </c>
      <c r="X42" s="15" t="s">
        <v>85</v>
      </c>
      <c r="Y42" s="15" t="s">
        <v>86</v>
      </c>
      <c r="AA42" s="6" t="s">
        <v>124</v>
      </c>
      <c r="AB42" s="15" t="s">
        <v>83</v>
      </c>
      <c r="AC42" s="15" t="s">
        <v>84</v>
      </c>
      <c r="AD42" s="15" t="s">
        <v>85</v>
      </c>
      <c r="AE42" s="15" t="s">
        <v>86</v>
      </c>
      <c r="AH42" t="s">
        <v>83</v>
      </c>
      <c r="AI42" t="s">
        <v>84</v>
      </c>
      <c r="AJ42" t="s">
        <v>85</v>
      </c>
      <c r="AK42" t="s">
        <v>86</v>
      </c>
    </row>
    <row r="43" spans="21:44" x14ac:dyDescent="0.2">
      <c r="U43" s="15" t="s">
        <v>95</v>
      </c>
      <c r="V43">
        <f>V36*V39</f>
        <v>1</v>
      </c>
      <c r="W43">
        <f t="shared" ref="V43:Y44" si="12">W36*W39</f>
        <v>1</v>
      </c>
      <c r="X43">
        <f t="shared" si="12"/>
        <v>1</v>
      </c>
      <c r="Y43">
        <f t="shared" si="12"/>
        <v>1</v>
      </c>
      <c r="AA43" s="15" t="s">
        <v>108</v>
      </c>
      <c r="AB43">
        <f t="shared" ref="AB43:AE44" si="13">AB36*AB39</f>
        <v>1</v>
      </c>
      <c r="AC43">
        <f t="shared" si="13"/>
        <v>1</v>
      </c>
      <c r="AD43">
        <f t="shared" si="13"/>
        <v>0</v>
      </c>
      <c r="AE43">
        <f t="shared" si="13"/>
        <v>0</v>
      </c>
      <c r="AH43">
        <f>IF(AND(V43=1,AB43=1),1,0)</f>
        <v>1</v>
      </c>
      <c r="AI43">
        <f>IF(AND(W43=1,AD44=1),1,0)</f>
        <v>1</v>
      </c>
      <c r="AJ43">
        <f>IF(AND(X44=1,AC43=1),1,0)</f>
        <v>1</v>
      </c>
      <c r="AK43">
        <f>IF(AND(Y44=1,AE44=1),1,0)</f>
        <v>1</v>
      </c>
    </row>
    <row r="44" spans="21:44" x14ac:dyDescent="0.2">
      <c r="U44" s="15" t="s">
        <v>96</v>
      </c>
      <c r="V44">
        <f t="shared" si="12"/>
        <v>0</v>
      </c>
      <c r="W44">
        <f t="shared" si="12"/>
        <v>0</v>
      </c>
      <c r="X44">
        <f t="shared" si="12"/>
        <v>1</v>
      </c>
      <c r="Y44">
        <f t="shared" si="12"/>
        <v>1</v>
      </c>
      <c r="AA44" s="15" t="s">
        <v>109</v>
      </c>
      <c r="AB44">
        <f t="shared" si="13"/>
        <v>0</v>
      </c>
      <c r="AC44">
        <f t="shared" si="13"/>
        <v>0</v>
      </c>
      <c r="AD44">
        <f t="shared" si="13"/>
        <v>1</v>
      </c>
      <c r="AE44">
        <f t="shared" si="13"/>
        <v>1</v>
      </c>
    </row>
    <row r="45" spans="21:44" x14ac:dyDescent="0.2">
      <c r="U45" s="15"/>
      <c r="AA45" s="15"/>
      <c r="AH45" s="6" t="s">
        <v>125</v>
      </c>
      <c r="AL45" s="6" t="s">
        <v>87</v>
      </c>
    </row>
    <row r="46" spans="21:44" x14ac:dyDescent="0.2">
      <c r="U46" s="15" t="s">
        <v>126</v>
      </c>
      <c r="V46">
        <f>SUM(V43:V44)</f>
        <v>1</v>
      </c>
      <c r="W46">
        <f>SUM(W43:W44)</f>
        <v>1</v>
      </c>
      <c r="X46">
        <f>SUM(X43:X44)</f>
        <v>2</v>
      </c>
      <c r="Y46">
        <f>SUM(Y43:Y44)</f>
        <v>2</v>
      </c>
      <c r="Z46" s="6" t="s">
        <v>127</v>
      </c>
      <c r="AA46" s="15" t="s">
        <v>126</v>
      </c>
      <c r="AB46">
        <f>SUM(AB43:AB44)</f>
        <v>1</v>
      </c>
      <c r="AC46">
        <f>SUM(AC43:AC44)</f>
        <v>1</v>
      </c>
      <c r="AD46">
        <f>SUM(AD43:AD44)</f>
        <v>1</v>
      </c>
      <c r="AE46">
        <f>SUM(AE43:AE44)</f>
        <v>1</v>
      </c>
      <c r="AH46" t="s">
        <v>83</v>
      </c>
      <c r="AI46" t="s">
        <v>84</v>
      </c>
      <c r="AJ46" t="s">
        <v>85</v>
      </c>
      <c r="AK46" t="s">
        <v>86</v>
      </c>
    </row>
    <row r="47" spans="21:44" x14ac:dyDescent="0.2">
      <c r="U47" s="15" t="s">
        <v>95</v>
      </c>
      <c r="V47">
        <f>IF(AND(V43=1,V$46=1),1,0)</f>
        <v>1</v>
      </c>
      <c r="W47">
        <f t="shared" ref="V47:Y48" si="14">IF(AND(W43=1,W$46=1),1,0)</f>
        <v>1</v>
      </c>
      <c r="X47">
        <f t="shared" si="14"/>
        <v>0</v>
      </c>
      <c r="Y47">
        <f t="shared" si="14"/>
        <v>0</v>
      </c>
      <c r="AA47" s="15" t="s">
        <v>108</v>
      </c>
      <c r="AB47">
        <f t="shared" ref="AB47:AE48" si="15">IF(AND(AB43=1,AB$46=1),1,0)</f>
        <v>1</v>
      </c>
      <c r="AC47">
        <f t="shared" si="15"/>
        <v>1</v>
      </c>
      <c r="AD47">
        <f t="shared" si="15"/>
        <v>0</v>
      </c>
      <c r="AE47">
        <f t="shared" si="15"/>
        <v>0</v>
      </c>
      <c r="AH47">
        <f>IF(AND(V47=1,AB47=1),1,0)</f>
        <v>1</v>
      </c>
      <c r="AI47">
        <f>IF(AND(W47=1,AD48=1),1,0)</f>
        <v>1</v>
      </c>
      <c r="AJ47">
        <f>IF(AND(X48=1,AC47=1),1,0)</f>
        <v>0</v>
      </c>
      <c r="AK47">
        <f>IF(AND(Y48=1,AE48=1),1,0)</f>
        <v>0</v>
      </c>
    </row>
    <row r="48" spans="21:44" x14ac:dyDescent="0.2">
      <c r="U48" s="15" t="s">
        <v>96</v>
      </c>
      <c r="V48">
        <f t="shared" si="14"/>
        <v>0</v>
      </c>
      <c r="W48">
        <f t="shared" si="14"/>
        <v>0</v>
      </c>
      <c r="X48">
        <f t="shared" si="14"/>
        <v>0</v>
      </c>
      <c r="Y48">
        <f t="shared" si="14"/>
        <v>0</v>
      </c>
      <c r="AA48" s="15" t="s">
        <v>109</v>
      </c>
      <c r="AB48">
        <f t="shared" si="15"/>
        <v>0</v>
      </c>
      <c r="AC48">
        <f t="shared" si="15"/>
        <v>0</v>
      </c>
      <c r="AD48">
        <f t="shared" si="15"/>
        <v>1</v>
      </c>
      <c r="AE48">
        <f t="shared" si="15"/>
        <v>1</v>
      </c>
    </row>
    <row r="49" spans="21:37" x14ac:dyDescent="0.2">
      <c r="U49" s="15"/>
      <c r="Z49" s="6"/>
      <c r="AJ49" s="4"/>
      <c r="AK49" s="4"/>
    </row>
    <row r="50" spans="21:37" x14ac:dyDescent="0.2">
      <c r="U50" s="15"/>
    </row>
  </sheetData>
  <phoneticPr fontId="1"/>
  <dataValidations count="1">
    <dataValidation type="list" allowBlank="1" showInputMessage="1" showErrorMessage="1" sqref="B9:C10">
      <formula1>signs</formula1>
    </dataValidation>
  </dataValidations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6" sqref="F26"/>
    </sheetView>
  </sheetViews>
  <sheetFormatPr defaultRowHeight="13.2" x14ac:dyDescent="0.2"/>
  <sheetData/>
  <phoneticPr fontId="1"/>
  <pageMargins left="0.75" right="0.75" top="1" bottom="1" header="0.51200000000000001" footer="0.5120000000000000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workbookViewId="0"/>
  </sheetViews>
  <sheetFormatPr defaultRowHeight="13.2" x14ac:dyDescent="0.2"/>
  <cols>
    <col min="1" max="19" width="4.6640625" customWidth="1"/>
    <col min="20" max="20" width="1.44140625" customWidth="1"/>
    <col min="21" max="49" width="8.6640625" customWidth="1"/>
    <col min="50" max="50" width="5.6640625" customWidth="1"/>
    <col min="51" max="56" width="7.6640625" customWidth="1"/>
  </cols>
  <sheetData>
    <row r="1" spans="1:37" x14ac:dyDescent="0.2">
      <c r="A1" s="6" t="s">
        <v>19</v>
      </c>
      <c r="I1" s="6" t="s">
        <v>20</v>
      </c>
      <c r="U1" s="12" t="s">
        <v>44</v>
      </c>
      <c r="V1" s="11"/>
      <c r="W1" s="11"/>
      <c r="X1" s="8"/>
      <c r="Y1" s="12" t="s">
        <v>43</v>
      </c>
      <c r="Z1" s="11"/>
      <c r="AA1" s="11"/>
      <c r="AC1" s="9"/>
      <c r="AD1" s="11"/>
      <c r="AE1" s="11"/>
    </row>
    <row r="2" spans="1:37" x14ac:dyDescent="0.2">
      <c r="A2" t="s">
        <v>25</v>
      </c>
      <c r="M2" s="6" t="s">
        <v>68</v>
      </c>
      <c r="Q2" s="6" t="s">
        <v>72</v>
      </c>
      <c r="U2" s="9">
        <v>1</v>
      </c>
      <c r="V2" s="9" t="s">
        <v>21</v>
      </c>
      <c r="W2" s="9" t="s">
        <v>23</v>
      </c>
      <c r="X2" s="8"/>
      <c r="Y2" s="9">
        <v>2</v>
      </c>
      <c r="Z2" s="9" t="s">
        <v>21</v>
      </c>
      <c r="AA2" s="9" t="s">
        <v>23</v>
      </c>
      <c r="AC2" s="9"/>
      <c r="AD2" s="11"/>
      <c r="AE2" s="11"/>
    </row>
    <row r="3" spans="1:37" ht="13.8" thickBot="1" x14ac:dyDescent="0.25">
      <c r="A3" s="9">
        <v>1</v>
      </c>
      <c r="B3" s="9" t="s">
        <v>22</v>
      </c>
      <c r="C3" s="9" t="s">
        <v>24</v>
      </c>
      <c r="D3" s="8"/>
      <c r="E3" s="9">
        <v>2</v>
      </c>
      <c r="F3" s="9" t="s">
        <v>22</v>
      </c>
      <c r="G3" s="9" t="s">
        <v>24</v>
      </c>
      <c r="I3" s="9" t="s">
        <v>38</v>
      </c>
      <c r="J3" s="9" t="s">
        <v>22</v>
      </c>
      <c r="K3" s="9" t="s">
        <v>24</v>
      </c>
      <c r="M3" s="9"/>
      <c r="N3" s="9" t="s">
        <v>22</v>
      </c>
      <c r="O3" s="9" t="s">
        <v>24</v>
      </c>
      <c r="Q3" s="9"/>
      <c r="R3" s="9" t="s">
        <v>22</v>
      </c>
      <c r="S3" s="9" t="s">
        <v>24</v>
      </c>
      <c r="U3" s="9" t="s">
        <v>22</v>
      </c>
      <c r="V3" s="7">
        <f>B4</f>
        <v>3</v>
      </c>
      <c r="W3" s="7">
        <f>B5</f>
        <v>4</v>
      </c>
      <c r="X3" s="8"/>
      <c r="Y3" s="9" t="s">
        <v>22</v>
      </c>
      <c r="Z3" s="7">
        <f>F4</f>
        <v>3</v>
      </c>
      <c r="AA3" s="7">
        <f>F5</f>
        <v>1</v>
      </c>
      <c r="AC3" s="9"/>
      <c r="AD3" s="11"/>
      <c r="AE3" s="11"/>
    </row>
    <row r="4" spans="1:37" ht="14.4" thickTop="1" thickBot="1" x14ac:dyDescent="0.25">
      <c r="A4" s="9" t="s">
        <v>21</v>
      </c>
      <c r="B4" s="13">
        <v>3</v>
      </c>
      <c r="C4" s="13">
        <v>1</v>
      </c>
      <c r="D4" s="8"/>
      <c r="E4" s="9" t="s">
        <v>21</v>
      </c>
      <c r="F4" s="13">
        <v>3</v>
      </c>
      <c r="G4" s="13">
        <v>4</v>
      </c>
      <c r="I4" s="9" t="s">
        <v>21</v>
      </c>
      <c r="J4" s="13" t="str">
        <f>IF(AH17=1,1,"")</f>
        <v/>
      </c>
      <c r="K4" s="13" t="str">
        <f>IF(AI17=1,1,"")</f>
        <v/>
      </c>
      <c r="M4" s="9" t="s">
        <v>21</v>
      </c>
      <c r="N4" s="13" t="str">
        <f>IF(AH40=1,1,"")</f>
        <v/>
      </c>
      <c r="O4" s="13" t="str">
        <f>IF(AI40=1,1,"")</f>
        <v/>
      </c>
      <c r="Q4" s="9" t="s">
        <v>21</v>
      </c>
      <c r="R4" s="13" t="str">
        <f>IF(AH47=1,1,"")</f>
        <v/>
      </c>
      <c r="S4" s="13">
        <f>IF(AI47=1,1,"")</f>
        <v>1</v>
      </c>
      <c r="U4" s="9" t="s">
        <v>24</v>
      </c>
      <c r="V4" s="7">
        <f>C4</f>
        <v>1</v>
      </c>
      <c r="W4" s="7">
        <f>C5</f>
        <v>2</v>
      </c>
      <c r="X4" s="8"/>
      <c r="Y4" s="9" t="s">
        <v>24</v>
      </c>
      <c r="Z4" s="7">
        <f>G4</f>
        <v>4</v>
      </c>
      <c r="AA4" s="7">
        <f>G5</f>
        <v>2</v>
      </c>
      <c r="AC4" s="9"/>
      <c r="AD4" s="11"/>
      <c r="AE4" s="11"/>
    </row>
    <row r="5" spans="1:37" ht="14.4" thickTop="1" thickBot="1" x14ac:dyDescent="0.25">
      <c r="A5" s="9" t="s">
        <v>23</v>
      </c>
      <c r="B5" s="13">
        <v>4</v>
      </c>
      <c r="C5" s="13">
        <v>2</v>
      </c>
      <c r="D5" s="8"/>
      <c r="E5" s="9" t="s">
        <v>23</v>
      </c>
      <c r="F5" s="13">
        <v>1</v>
      </c>
      <c r="G5" s="13">
        <v>2</v>
      </c>
      <c r="I5" s="9" t="s">
        <v>23</v>
      </c>
      <c r="J5" s="13" t="str">
        <f>IF(AJ17=1,1,"")</f>
        <v/>
      </c>
      <c r="K5" s="13">
        <f>IF(AK17=1,1,"")</f>
        <v>1</v>
      </c>
      <c r="M5" s="9" t="s">
        <v>23</v>
      </c>
      <c r="N5" s="13" t="str">
        <f>IF(AJ40=1,1,"")</f>
        <v/>
      </c>
      <c r="O5" s="13" t="str">
        <f>IF(AK40=1,1,"")</f>
        <v/>
      </c>
      <c r="Q5" s="9" t="s">
        <v>23</v>
      </c>
      <c r="R5" s="13" t="str">
        <f>IF(AJ47=1,1,"")</f>
        <v/>
      </c>
      <c r="S5" s="13" t="str">
        <f>IF(AK47=1,1,"")</f>
        <v/>
      </c>
      <c r="U5" s="14" t="s">
        <v>39</v>
      </c>
      <c r="V5" s="11"/>
      <c r="W5" s="11"/>
      <c r="X5" s="8"/>
      <c r="Y5" s="9"/>
      <c r="Z5" s="11"/>
      <c r="AA5" s="14" t="s">
        <v>40</v>
      </c>
      <c r="AC5" s="9"/>
      <c r="AD5" s="11"/>
      <c r="AE5" s="11"/>
    </row>
    <row r="6" spans="1:37" ht="13.8" thickTop="1" x14ac:dyDescent="0.2">
      <c r="A6" s="9"/>
      <c r="B6" s="11"/>
      <c r="C6" s="11"/>
      <c r="D6" s="8"/>
      <c r="E6" s="9"/>
      <c r="F6" s="11"/>
      <c r="G6" s="11"/>
      <c r="U6">
        <v>1</v>
      </c>
      <c r="V6" t="s">
        <v>27</v>
      </c>
      <c r="W6" t="s">
        <v>28</v>
      </c>
      <c r="X6" t="s">
        <v>29</v>
      </c>
      <c r="Y6" t="s">
        <v>30</v>
      </c>
      <c r="Z6" s="6" t="s">
        <v>35</v>
      </c>
      <c r="AA6">
        <v>2</v>
      </c>
      <c r="AB6" t="s">
        <v>27</v>
      </c>
      <c r="AC6" t="s">
        <v>28</v>
      </c>
      <c r="AD6" t="s">
        <v>29</v>
      </c>
      <c r="AE6" t="s">
        <v>30</v>
      </c>
      <c r="AF6" s="6" t="s">
        <v>36</v>
      </c>
    </row>
    <row r="7" spans="1:37" ht="13.8" thickBot="1" x14ac:dyDescent="0.25">
      <c r="A7" s="6" t="s">
        <v>0</v>
      </c>
      <c r="D7" s="8"/>
      <c r="E7" s="9"/>
      <c r="F7" s="11"/>
      <c r="G7" s="11"/>
      <c r="I7" s="9" t="s">
        <v>37</v>
      </c>
      <c r="J7" s="9" t="s">
        <v>22</v>
      </c>
      <c r="K7" s="9" t="s">
        <v>24</v>
      </c>
      <c r="M7" s="6" t="s">
        <v>69</v>
      </c>
      <c r="Q7" s="6" t="s">
        <v>71</v>
      </c>
      <c r="U7" t="s">
        <v>21</v>
      </c>
      <c r="V7">
        <f>B4</f>
        <v>3</v>
      </c>
      <c r="W7">
        <f>C4</f>
        <v>1</v>
      </c>
      <c r="X7">
        <f>B4</f>
        <v>3</v>
      </c>
      <c r="Y7">
        <f>C4</f>
        <v>1</v>
      </c>
      <c r="AA7" t="s">
        <v>22</v>
      </c>
      <c r="AB7">
        <f>Z3</f>
        <v>3</v>
      </c>
      <c r="AC7">
        <f>AA3</f>
        <v>1</v>
      </c>
      <c r="AD7">
        <f>Z3</f>
        <v>3</v>
      </c>
      <c r="AE7">
        <f>AA3</f>
        <v>1</v>
      </c>
    </row>
    <row r="8" spans="1:37" ht="14.4" thickTop="1" thickBot="1" x14ac:dyDescent="0.25">
      <c r="B8">
        <v>1</v>
      </c>
      <c r="C8">
        <v>2</v>
      </c>
      <c r="D8" s="8"/>
      <c r="E8" s="9"/>
      <c r="F8" s="11"/>
      <c r="G8" s="11"/>
      <c r="I8" s="9" t="s">
        <v>21</v>
      </c>
      <c r="J8" s="13" t="str">
        <f>IF(AH20=1,1,"")</f>
        <v/>
      </c>
      <c r="K8" s="13" t="str">
        <f>IF(AI20=1,1,"")</f>
        <v/>
      </c>
      <c r="M8" s="9"/>
      <c r="N8" s="9" t="s">
        <v>22</v>
      </c>
      <c r="O8" s="9" t="s">
        <v>24</v>
      </c>
      <c r="Q8" s="9"/>
      <c r="R8" s="9" t="s">
        <v>22</v>
      </c>
      <c r="S8" s="9" t="s">
        <v>24</v>
      </c>
      <c r="U8" t="s">
        <v>23</v>
      </c>
      <c r="V8">
        <f>B5</f>
        <v>4</v>
      </c>
      <c r="W8">
        <f>C5</f>
        <v>2</v>
      </c>
      <c r="X8">
        <f>B5</f>
        <v>4</v>
      </c>
      <c r="Y8">
        <f>C5</f>
        <v>2</v>
      </c>
      <c r="AA8" t="s">
        <v>24</v>
      </c>
      <c r="AB8">
        <f>Z4</f>
        <v>4</v>
      </c>
      <c r="AC8">
        <f>AA4</f>
        <v>2</v>
      </c>
      <c r="AD8">
        <f>Z4</f>
        <v>4</v>
      </c>
      <c r="AE8">
        <f>AA4</f>
        <v>2</v>
      </c>
    </row>
    <row r="9" spans="1:37" ht="14.4" thickTop="1" thickBot="1" x14ac:dyDescent="0.25">
      <c r="A9">
        <v>1</v>
      </c>
      <c r="B9" s="2">
        <v>-1</v>
      </c>
      <c r="C9" s="2">
        <v>0</v>
      </c>
      <c r="D9" s="8"/>
      <c r="E9" s="9"/>
      <c r="F9" s="11"/>
      <c r="G9" s="11"/>
      <c r="I9" s="9" t="s">
        <v>23</v>
      </c>
      <c r="J9" s="13" t="str">
        <f>IF(AJ20=1,1,"")</f>
        <v/>
      </c>
      <c r="K9" s="13">
        <f>IF(AK20=1,1,"")</f>
        <v>1</v>
      </c>
      <c r="M9" s="9" t="s">
        <v>21</v>
      </c>
      <c r="N9" s="13" t="str">
        <f>IF(AN40=1,1,"")</f>
        <v/>
      </c>
      <c r="O9" s="13">
        <f>IF(AO40=1,1,"")</f>
        <v>1</v>
      </c>
      <c r="Q9" s="9" t="s">
        <v>21</v>
      </c>
      <c r="R9" s="13">
        <f>IF(AH43=1,1,"")</f>
        <v>1</v>
      </c>
      <c r="S9" s="13">
        <f>IF(AI43=1,1,"")</f>
        <v>1</v>
      </c>
      <c r="U9" s="6" t="s">
        <v>45</v>
      </c>
      <c r="V9">
        <f>B4</f>
        <v>3</v>
      </c>
      <c r="W9">
        <f>C4</f>
        <v>1</v>
      </c>
      <c r="X9">
        <f>B5</f>
        <v>4</v>
      </c>
      <c r="Y9">
        <f>C5</f>
        <v>2</v>
      </c>
      <c r="AA9" s="6" t="s">
        <v>45</v>
      </c>
      <c r="AB9">
        <f>Z3</f>
        <v>3</v>
      </c>
      <c r="AC9">
        <f>AA3</f>
        <v>1</v>
      </c>
      <c r="AD9">
        <f>Z4</f>
        <v>4</v>
      </c>
      <c r="AE9">
        <f>AA4</f>
        <v>2</v>
      </c>
    </row>
    <row r="10" spans="1:37" ht="14.4" thickTop="1" thickBot="1" x14ac:dyDescent="0.25">
      <c r="A10">
        <v>2</v>
      </c>
      <c r="B10" s="2">
        <v>-1</v>
      </c>
      <c r="C10" s="2">
        <v>1</v>
      </c>
      <c r="D10" s="8"/>
      <c r="E10" s="9"/>
      <c r="F10" s="11"/>
      <c r="G10" s="11"/>
      <c r="M10" s="9" t="s">
        <v>23</v>
      </c>
      <c r="N10" s="13" t="str">
        <f>IF(AP40=1,1,"")</f>
        <v/>
      </c>
      <c r="O10" s="13" t="str">
        <f>IF(AQ40=1,1,"")</f>
        <v/>
      </c>
      <c r="Q10" s="9" t="s">
        <v>23</v>
      </c>
      <c r="R10" s="13">
        <f>IF(AJ43=1,1,"")</f>
        <v>1</v>
      </c>
      <c r="S10" s="13">
        <f>IF(AK43=1,1,"")</f>
        <v>1</v>
      </c>
      <c r="U10" t="s">
        <v>33</v>
      </c>
      <c r="V10">
        <f>MAX(V7:V8)</f>
        <v>4</v>
      </c>
      <c r="W10">
        <f>MAX(W7:W8)</f>
        <v>2</v>
      </c>
      <c r="X10">
        <f>MAX(X7:X8)</f>
        <v>4</v>
      </c>
      <c r="Y10">
        <f>MAX(Y7:Y8)</f>
        <v>2</v>
      </c>
      <c r="AA10" t="s">
        <v>33</v>
      </c>
      <c r="AB10">
        <f>MAX(AB7:AB8)</f>
        <v>4</v>
      </c>
      <c r="AC10">
        <f>MAX(AC7:AC8)</f>
        <v>2</v>
      </c>
      <c r="AD10">
        <f>MAX(AD7:AD8)</f>
        <v>4</v>
      </c>
      <c r="AE10">
        <f>MAX(AE7:AE8)</f>
        <v>2</v>
      </c>
    </row>
    <row r="11" spans="1:37" ht="13.5" customHeight="1" thickTop="1" x14ac:dyDescent="0.2">
      <c r="A11" s="9"/>
      <c r="B11" s="11"/>
      <c r="C11" s="11"/>
      <c r="D11" s="8"/>
      <c r="E11" s="9"/>
      <c r="F11" s="11"/>
      <c r="G11" s="11"/>
    </row>
    <row r="12" spans="1:37" x14ac:dyDescent="0.2">
      <c r="A12" s="17" t="s">
        <v>73</v>
      </c>
      <c r="B12" s="11"/>
      <c r="C12" s="11"/>
      <c r="D12" s="8"/>
      <c r="E12" s="9"/>
      <c r="F12" s="11"/>
      <c r="G12" s="11"/>
      <c r="U12" s="6" t="s">
        <v>26</v>
      </c>
      <c r="V12" s="15" t="s">
        <v>27</v>
      </c>
      <c r="W12" s="15" t="s">
        <v>28</v>
      </c>
      <c r="X12" s="15" t="s">
        <v>29</v>
      </c>
      <c r="Y12" s="15" t="s">
        <v>30</v>
      </c>
      <c r="Z12" s="15"/>
      <c r="AA12" s="6" t="s">
        <v>34</v>
      </c>
      <c r="AB12" s="15" t="s">
        <v>27</v>
      </c>
      <c r="AC12" s="15" t="s">
        <v>28</v>
      </c>
      <c r="AD12" s="15" t="s">
        <v>29</v>
      </c>
      <c r="AE12" s="15" t="s">
        <v>30</v>
      </c>
      <c r="AH12" s="6" t="s">
        <v>62</v>
      </c>
      <c r="AJ12">
        <v>1</v>
      </c>
      <c r="AK12">
        <v>2</v>
      </c>
    </row>
    <row r="13" spans="1:37" x14ac:dyDescent="0.2">
      <c r="B13" s="10" t="s">
        <v>22</v>
      </c>
      <c r="C13" s="10" t="s">
        <v>24</v>
      </c>
      <c r="D13" s="8"/>
      <c r="E13" s="9"/>
      <c r="F13" s="11"/>
      <c r="G13" s="11"/>
      <c r="U13" s="15" t="s">
        <v>31</v>
      </c>
      <c r="V13" s="1">
        <f>IF(V7=V10,1,0)</f>
        <v>0</v>
      </c>
      <c r="W13" s="1">
        <f>IF(W7=W10,1,0)</f>
        <v>0</v>
      </c>
      <c r="X13" s="1">
        <f>IF(X7=X10,1,0)</f>
        <v>0</v>
      </c>
      <c r="Y13" s="1">
        <f>IF(Y7=Y10,1,0)</f>
        <v>0</v>
      </c>
      <c r="Z13" s="15"/>
      <c r="AA13" s="15" t="s">
        <v>31</v>
      </c>
      <c r="AB13" s="1">
        <f>IF(AB7=AB10,1,0)</f>
        <v>0</v>
      </c>
      <c r="AC13" s="1">
        <f>IF(AC7=AC10,1,0)</f>
        <v>0</v>
      </c>
      <c r="AD13" s="1">
        <f>IF(AD7=AD10,1,0)</f>
        <v>0</v>
      </c>
      <c r="AE13" s="1">
        <f>IF(AE7=AE10,1,0)</f>
        <v>0</v>
      </c>
      <c r="AI13" t="s">
        <v>31</v>
      </c>
      <c r="AJ13" s="1">
        <f>IF(SUM(V13:Y13)=4,1,0)</f>
        <v>0</v>
      </c>
      <c r="AK13" s="1">
        <f>IF(SUM(AB13:AE13)=4,1,0)</f>
        <v>0</v>
      </c>
    </row>
    <row r="14" spans="1:37" x14ac:dyDescent="0.2">
      <c r="A14" s="10" t="s">
        <v>21</v>
      </c>
      <c r="B14" s="7" t="str">
        <f>B4 &amp; "," &amp; F4</f>
        <v>3,3</v>
      </c>
      <c r="C14" s="7" t="str">
        <f>C4 &amp; "," &amp; G4</f>
        <v>1,4</v>
      </c>
      <c r="D14" s="8"/>
      <c r="E14" s="9"/>
      <c r="F14" s="11"/>
      <c r="G14" s="11"/>
      <c r="U14" s="15" t="s">
        <v>32</v>
      </c>
      <c r="V14" s="1">
        <f>IF(V8=V10,1,0)</f>
        <v>1</v>
      </c>
      <c r="W14" s="1">
        <f>IF(W8=W10,1,0)</f>
        <v>1</v>
      </c>
      <c r="X14" s="1">
        <f>IF(X8=X10,1,0)</f>
        <v>1</v>
      </c>
      <c r="Y14" s="1">
        <f>IF(Y8=Y10,1,0)</f>
        <v>1</v>
      </c>
      <c r="Z14" s="15"/>
      <c r="AA14" s="15" t="s">
        <v>32</v>
      </c>
      <c r="AB14" s="1">
        <f>IF(AB8=AB10,1,0)</f>
        <v>1</v>
      </c>
      <c r="AC14" s="1">
        <f>IF(AC8=AC10,1,0)</f>
        <v>1</v>
      </c>
      <c r="AD14" s="1">
        <f>IF(AD8=AD10,1,0)</f>
        <v>1</v>
      </c>
      <c r="AE14" s="1">
        <f>IF(AE8=AE10,1,0)</f>
        <v>1</v>
      </c>
      <c r="AI14" t="s">
        <v>32</v>
      </c>
      <c r="AJ14" s="1">
        <f>IF(SUM(V14:Y14)=4,1,0)</f>
        <v>1</v>
      </c>
      <c r="AK14" s="1">
        <f>IF(SUM(AB14:AE14)=4,1,0)</f>
        <v>1</v>
      </c>
    </row>
    <row r="15" spans="1:37" x14ac:dyDescent="0.2">
      <c r="A15" s="10" t="s">
        <v>23</v>
      </c>
      <c r="B15" s="7" t="str">
        <f>B5 &amp; "," &amp; F5</f>
        <v>4,1</v>
      </c>
      <c r="C15" s="7" t="str">
        <f>C5 &amp; "," &amp; G5</f>
        <v>2,2</v>
      </c>
      <c r="D15" s="8"/>
      <c r="E15" s="9"/>
      <c r="F15" s="11"/>
      <c r="G15" s="11"/>
      <c r="AH15" s="6" t="s">
        <v>63</v>
      </c>
      <c r="AI15" s="6" t="s">
        <v>35</v>
      </c>
    </row>
    <row r="16" spans="1:37" ht="26.25" customHeight="1" x14ac:dyDescent="0.2">
      <c r="A16" s="9"/>
      <c r="B16" s="11"/>
      <c r="C16" s="11"/>
      <c r="D16" s="8"/>
      <c r="E16" s="9"/>
      <c r="F16" s="11"/>
      <c r="G16" s="11"/>
      <c r="I16" s="9"/>
      <c r="J16" s="11"/>
      <c r="K16" s="11"/>
      <c r="U16" s="14" t="s">
        <v>41</v>
      </c>
      <c r="AA16" s="14" t="s">
        <v>42</v>
      </c>
      <c r="AH16" t="s">
        <v>27</v>
      </c>
      <c r="AI16" t="s">
        <v>28</v>
      </c>
      <c r="AJ16" t="s">
        <v>29</v>
      </c>
      <c r="AK16" t="s">
        <v>30</v>
      </c>
    </row>
    <row r="17" spans="21:37" x14ac:dyDescent="0.2">
      <c r="U17">
        <v>1</v>
      </c>
      <c r="V17" t="s">
        <v>27</v>
      </c>
      <c r="W17" t="s">
        <v>28</v>
      </c>
      <c r="X17" t="s">
        <v>29</v>
      </c>
      <c r="Y17" t="s">
        <v>30</v>
      </c>
      <c r="Z17" s="6" t="s">
        <v>35</v>
      </c>
      <c r="AA17">
        <v>2</v>
      </c>
      <c r="AB17" t="s">
        <v>27</v>
      </c>
      <c r="AC17" t="s">
        <v>28</v>
      </c>
      <c r="AD17" t="s">
        <v>29</v>
      </c>
      <c r="AE17" t="s">
        <v>30</v>
      </c>
      <c r="AF17" s="6" t="s">
        <v>36</v>
      </c>
      <c r="AH17">
        <f>IF(AND(AJ13=1,AK13=1),1,0)</f>
        <v>0</v>
      </c>
      <c r="AI17">
        <f>IF(AND(AJ13=1,AK14=1),1,0)</f>
        <v>0</v>
      </c>
      <c r="AJ17">
        <f>IF(AND(AJ14=1,AK13=1),1,0)</f>
        <v>0</v>
      </c>
      <c r="AK17">
        <f>IF(AND(AJ14=1,AK14=1),1,0)</f>
        <v>1</v>
      </c>
    </row>
    <row r="18" spans="21:37" x14ac:dyDescent="0.2">
      <c r="U18" t="s">
        <v>21</v>
      </c>
      <c r="V18">
        <f>F4</f>
        <v>3</v>
      </c>
      <c r="W18">
        <f>G4</f>
        <v>4</v>
      </c>
      <c r="X18">
        <f>F4</f>
        <v>3</v>
      </c>
      <c r="Y18">
        <f>G4</f>
        <v>4</v>
      </c>
      <c r="AA18" t="s">
        <v>22</v>
      </c>
      <c r="AB18">
        <f>V3</f>
        <v>3</v>
      </c>
      <c r="AC18">
        <f>W3</f>
        <v>4</v>
      </c>
      <c r="AD18">
        <f>V3</f>
        <v>3</v>
      </c>
      <c r="AE18">
        <f>W3</f>
        <v>4</v>
      </c>
      <c r="AH18" s="6" t="s">
        <v>37</v>
      </c>
      <c r="AI18" s="6" t="s">
        <v>35</v>
      </c>
    </row>
    <row r="19" spans="21:37" x14ac:dyDescent="0.2">
      <c r="U19" t="s">
        <v>23</v>
      </c>
      <c r="V19">
        <f>F5</f>
        <v>1</v>
      </c>
      <c r="W19">
        <f>G5</f>
        <v>2</v>
      </c>
      <c r="X19">
        <f>F5</f>
        <v>1</v>
      </c>
      <c r="Y19">
        <f>G5</f>
        <v>2</v>
      </c>
      <c r="AA19" t="s">
        <v>24</v>
      </c>
      <c r="AB19">
        <f>V4</f>
        <v>1</v>
      </c>
      <c r="AC19">
        <f>W4</f>
        <v>2</v>
      </c>
      <c r="AD19">
        <f>V4</f>
        <v>1</v>
      </c>
      <c r="AE19">
        <f>W4</f>
        <v>2</v>
      </c>
      <c r="AH19" t="s">
        <v>27</v>
      </c>
      <c r="AI19" t="s">
        <v>28</v>
      </c>
      <c r="AJ19" t="s">
        <v>29</v>
      </c>
      <c r="AK19" t="s">
        <v>30</v>
      </c>
    </row>
    <row r="20" spans="21:37" x14ac:dyDescent="0.2">
      <c r="U20" s="6" t="s">
        <v>45</v>
      </c>
      <c r="V20">
        <f>F4</f>
        <v>3</v>
      </c>
      <c r="W20">
        <f>G4</f>
        <v>4</v>
      </c>
      <c r="X20">
        <f>F5</f>
        <v>1</v>
      </c>
      <c r="Y20">
        <f>G5</f>
        <v>2</v>
      </c>
      <c r="AA20" s="6" t="s">
        <v>45</v>
      </c>
      <c r="AB20">
        <f>V3</f>
        <v>3</v>
      </c>
      <c r="AC20">
        <f>W3</f>
        <v>4</v>
      </c>
      <c r="AD20">
        <f>V4</f>
        <v>1</v>
      </c>
      <c r="AE20">
        <f>W4</f>
        <v>2</v>
      </c>
      <c r="AH20">
        <f>IF(AND(V13=1,AB13=1),1,0)</f>
        <v>0</v>
      </c>
      <c r="AI20">
        <f>IF(AND(W13=1,AD14=1),1,0)</f>
        <v>0</v>
      </c>
      <c r="AJ20">
        <f>IF(AND(X14=1,AC13=1),1,0)</f>
        <v>0</v>
      </c>
      <c r="AK20">
        <f>IF(AND(Y14=1,AE14=1),1,0)</f>
        <v>1</v>
      </c>
    </row>
    <row r="22" spans="21:37" ht="27" customHeight="1" x14ac:dyDescent="0.2">
      <c r="U22" s="6" t="s">
        <v>46</v>
      </c>
      <c r="V22" s="15" t="s">
        <v>27</v>
      </c>
      <c r="W22" s="15" t="s">
        <v>28</v>
      </c>
      <c r="X22" s="15" t="s">
        <v>29</v>
      </c>
      <c r="Y22" s="15" t="s">
        <v>30</v>
      </c>
      <c r="Z22" s="6" t="s">
        <v>35</v>
      </c>
      <c r="AA22" s="6" t="s">
        <v>48</v>
      </c>
      <c r="AB22" s="15" t="s">
        <v>27</v>
      </c>
      <c r="AC22" s="15" t="s">
        <v>28</v>
      </c>
      <c r="AD22" s="15" t="s">
        <v>29</v>
      </c>
      <c r="AE22" s="15" t="s">
        <v>30</v>
      </c>
      <c r="AF22" s="6" t="s">
        <v>36</v>
      </c>
    </row>
    <row r="23" spans="21:37" x14ac:dyDescent="0.2">
      <c r="U23" s="15" t="s">
        <v>21</v>
      </c>
      <c r="V23">
        <f t="shared" ref="V23:Y24" si="0">IF(V7&gt;=V$9,1,0)</f>
        <v>1</v>
      </c>
      <c r="W23">
        <f t="shared" si="0"/>
        <v>1</v>
      </c>
      <c r="X23">
        <f t="shared" si="0"/>
        <v>0</v>
      </c>
      <c r="Y23">
        <f t="shared" si="0"/>
        <v>0</v>
      </c>
      <c r="AA23" s="15" t="s">
        <v>50</v>
      </c>
      <c r="AB23">
        <f t="shared" ref="AB23:AE24" si="1">IF(AB7&gt;=AB$9,1,0)</f>
        <v>1</v>
      </c>
      <c r="AC23">
        <f t="shared" si="1"/>
        <v>1</v>
      </c>
      <c r="AD23">
        <f t="shared" si="1"/>
        <v>0</v>
      </c>
      <c r="AE23">
        <f t="shared" si="1"/>
        <v>0</v>
      </c>
    </row>
    <row r="24" spans="21:37" x14ac:dyDescent="0.2">
      <c r="U24" s="15" t="s">
        <v>23</v>
      </c>
      <c r="V24">
        <f t="shared" si="0"/>
        <v>1</v>
      </c>
      <c r="W24">
        <f t="shared" si="0"/>
        <v>1</v>
      </c>
      <c r="X24">
        <f t="shared" si="0"/>
        <v>1</v>
      </c>
      <c r="Y24">
        <f t="shared" si="0"/>
        <v>1</v>
      </c>
      <c r="AA24" s="15" t="s">
        <v>51</v>
      </c>
      <c r="AB24">
        <f t="shared" si="1"/>
        <v>1</v>
      </c>
      <c r="AC24">
        <f t="shared" si="1"/>
        <v>1</v>
      </c>
      <c r="AD24">
        <f t="shared" si="1"/>
        <v>1</v>
      </c>
      <c r="AE24">
        <f t="shared" si="1"/>
        <v>1</v>
      </c>
    </row>
    <row r="25" spans="21:37" x14ac:dyDescent="0.2">
      <c r="U25" s="6" t="s">
        <v>47</v>
      </c>
      <c r="V25" s="15" t="s">
        <v>27</v>
      </c>
      <c r="W25" s="15" t="s">
        <v>28</v>
      </c>
      <c r="X25" s="15" t="s">
        <v>29</v>
      </c>
      <c r="Y25" s="15" t="s">
        <v>30</v>
      </c>
      <c r="Z25" s="6" t="s">
        <v>35</v>
      </c>
      <c r="AA25" s="6" t="s">
        <v>49</v>
      </c>
      <c r="AB25" s="15" t="s">
        <v>27</v>
      </c>
      <c r="AC25" s="15" t="s">
        <v>28</v>
      </c>
      <c r="AD25" s="15" t="s">
        <v>29</v>
      </c>
      <c r="AE25" s="15" t="s">
        <v>30</v>
      </c>
      <c r="AF25" s="6" t="s">
        <v>36</v>
      </c>
    </row>
    <row r="26" spans="21:37" x14ac:dyDescent="0.2">
      <c r="U26" s="15" t="s">
        <v>21</v>
      </c>
      <c r="V26">
        <f t="shared" ref="V26:Y27" si="2">IF(V18&gt;=V$20,1,0)</f>
        <v>1</v>
      </c>
      <c r="W26">
        <f t="shared" si="2"/>
        <v>1</v>
      </c>
      <c r="X26">
        <f t="shared" si="2"/>
        <v>1</v>
      </c>
      <c r="Y26">
        <f t="shared" si="2"/>
        <v>1</v>
      </c>
      <c r="AA26" s="15" t="s">
        <v>50</v>
      </c>
      <c r="AB26">
        <f t="shared" ref="AB26:AE27" si="3">IF(AB18&gt;=AB$20,1,0)</f>
        <v>1</v>
      </c>
      <c r="AC26">
        <f t="shared" si="3"/>
        <v>1</v>
      </c>
      <c r="AD26">
        <f t="shared" si="3"/>
        <v>1</v>
      </c>
      <c r="AE26">
        <f t="shared" si="3"/>
        <v>1</v>
      </c>
    </row>
    <row r="27" spans="21:37" x14ac:dyDescent="0.2">
      <c r="U27" s="15" t="s">
        <v>23</v>
      </c>
      <c r="V27">
        <f t="shared" si="2"/>
        <v>0</v>
      </c>
      <c r="W27">
        <f t="shared" si="2"/>
        <v>0</v>
      </c>
      <c r="X27">
        <f t="shared" si="2"/>
        <v>1</v>
      </c>
      <c r="Y27">
        <f t="shared" si="2"/>
        <v>1</v>
      </c>
      <c r="AA27" s="15" t="s">
        <v>51</v>
      </c>
      <c r="AB27">
        <f t="shared" si="3"/>
        <v>0</v>
      </c>
      <c r="AC27">
        <f t="shared" si="3"/>
        <v>0</v>
      </c>
      <c r="AD27">
        <f t="shared" si="3"/>
        <v>1</v>
      </c>
      <c r="AE27">
        <f t="shared" si="3"/>
        <v>1</v>
      </c>
    </row>
    <row r="28" spans="21:37" x14ac:dyDescent="0.2">
      <c r="U28" s="6" t="s">
        <v>52</v>
      </c>
      <c r="V28" s="15" t="s">
        <v>27</v>
      </c>
      <c r="W28" s="15" t="s">
        <v>28</v>
      </c>
      <c r="X28" s="15" t="s">
        <v>29</v>
      </c>
      <c r="Y28" s="15" t="s">
        <v>30</v>
      </c>
      <c r="Z28" s="6" t="s">
        <v>35</v>
      </c>
      <c r="AA28" s="6" t="s">
        <v>53</v>
      </c>
      <c r="AB28" s="15" t="s">
        <v>27</v>
      </c>
      <c r="AC28" s="15" t="s">
        <v>28</v>
      </c>
      <c r="AD28" s="15" t="s">
        <v>29</v>
      </c>
      <c r="AE28" s="15" t="s">
        <v>30</v>
      </c>
      <c r="AF28" s="6" t="s">
        <v>36</v>
      </c>
    </row>
    <row r="29" spans="21:37" x14ac:dyDescent="0.2">
      <c r="U29" s="15" t="s">
        <v>21</v>
      </c>
      <c r="V29">
        <f t="shared" ref="V29:Y30" si="4">IF(V7&lt;=V$9,1,0)</f>
        <v>1</v>
      </c>
      <c r="W29">
        <f t="shared" si="4"/>
        <v>1</v>
      </c>
      <c r="X29">
        <f t="shared" si="4"/>
        <v>1</v>
      </c>
      <c r="Y29">
        <f t="shared" si="4"/>
        <v>1</v>
      </c>
      <c r="AA29" s="15" t="s">
        <v>50</v>
      </c>
      <c r="AB29">
        <f t="shared" ref="AB29:AE30" si="5">IF(AB7&lt;=AB$9,1,0)</f>
        <v>1</v>
      </c>
      <c r="AC29">
        <f t="shared" si="5"/>
        <v>1</v>
      </c>
      <c r="AD29">
        <f t="shared" si="5"/>
        <v>1</v>
      </c>
      <c r="AE29">
        <f t="shared" si="5"/>
        <v>1</v>
      </c>
    </row>
    <row r="30" spans="21:37" x14ac:dyDescent="0.2">
      <c r="U30" s="15" t="s">
        <v>23</v>
      </c>
      <c r="V30">
        <f t="shared" si="4"/>
        <v>0</v>
      </c>
      <c r="W30">
        <f t="shared" si="4"/>
        <v>0</v>
      </c>
      <c r="X30">
        <f t="shared" si="4"/>
        <v>1</v>
      </c>
      <c r="Y30">
        <f t="shared" si="4"/>
        <v>1</v>
      </c>
      <c r="AA30" s="15" t="s">
        <v>51</v>
      </c>
      <c r="AB30">
        <f t="shared" si="5"/>
        <v>0</v>
      </c>
      <c r="AC30">
        <f t="shared" si="5"/>
        <v>0</v>
      </c>
      <c r="AD30">
        <f t="shared" si="5"/>
        <v>1</v>
      </c>
      <c r="AE30">
        <f t="shared" si="5"/>
        <v>1</v>
      </c>
    </row>
    <row r="31" spans="21:37" x14ac:dyDescent="0.2">
      <c r="U31" s="6" t="s">
        <v>54</v>
      </c>
      <c r="V31" s="15" t="s">
        <v>27</v>
      </c>
      <c r="W31" s="15" t="s">
        <v>28</v>
      </c>
      <c r="X31" s="15" t="s">
        <v>29</v>
      </c>
      <c r="Y31" s="15" t="s">
        <v>30</v>
      </c>
      <c r="Z31" s="6" t="s">
        <v>35</v>
      </c>
      <c r="AA31" s="6" t="s">
        <v>55</v>
      </c>
      <c r="AB31" s="15" t="s">
        <v>27</v>
      </c>
      <c r="AC31" s="15" t="s">
        <v>28</v>
      </c>
      <c r="AD31" s="15" t="s">
        <v>29</v>
      </c>
      <c r="AE31" s="15" t="s">
        <v>30</v>
      </c>
      <c r="AF31" s="6" t="s">
        <v>36</v>
      </c>
    </row>
    <row r="32" spans="21:37" x14ac:dyDescent="0.2">
      <c r="U32" s="15" t="s">
        <v>21</v>
      </c>
      <c r="V32">
        <f t="shared" ref="V32:Y33" si="6">IF(V18&lt;=V$20,1,0)</f>
        <v>1</v>
      </c>
      <c r="W32">
        <f t="shared" si="6"/>
        <v>1</v>
      </c>
      <c r="X32">
        <f t="shared" si="6"/>
        <v>0</v>
      </c>
      <c r="Y32">
        <f t="shared" si="6"/>
        <v>0</v>
      </c>
      <c r="AA32" s="15" t="s">
        <v>50</v>
      </c>
      <c r="AB32">
        <f t="shared" ref="AB32:AE33" si="7">IF(AB18&lt;=AB$20,1,0)</f>
        <v>1</v>
      </c>
      <c r="AC32">
        <f t="shared" si="7"/>
        <v>1</v>
      </c>
      <c r="AD32">
        <f t="shared" si="7"/>
        <v>0</v>
      </c>
      <c r="AE32">
        <f t="shared" si="7"/>
        <v>0</v>
      </c>
    </row>
    <row r="33" spans="21:44" x14ac:dyDescent="0.2">
      <c r="U33" s="15" t="s">
        <v>23</v>
      </c>
      <c r="V33">
        <f t="shared" si="6"/>
        <v>1</v>
      </c>
      <c r="W33">
        <f t="shared" si="6"/>
        <v>1</v>
      </c>
      <c r="X33">
        <f t="shared" si="6"/>
        <v>1</v>
      </c>
      <c r="Y33">
        <f t="shared" si="6"/>
        <v>1</v>
      </c>
      <c r="AA33" s="15" t="s">
        <v>51</v>
      </c>
      <c r="AB33">
        <f t="shared" si="7"/>
        <v>1</v>
      </c>
      <c r="AC33">
        <f t="shared" si="7"/>
        <v>1</v>
      </c>
      <c r="AD33">
        <f t="shared" si="7"/>
        <v>1</v>
      </c>
      <c r="AE33">
        <f t="shared" si="7"/>
        <v>1</v>
      </c>
    </row>
    <row r="34" spans="21:44" x14ac:dyDescent="0.2">
      <c r="AH34" s="6" t="s">
        <v>66</v>
      </c>
      <c r="AN34" s="6" t="s">
        <v>67</v>
      </c>
      <c r="AR34" s="6" t="s">
        <v>35</v>
      </c>
    </row>
    <row r="35" spans="21:44" x14ac:dyDescent="0.2">
      <c r="U35" s="6" t="s">
        <v>56</v>
      </c>
      <c r="V35" s="15" t="s">
        <v>27</v>
      </c>
      <c r="W35" s="15" t="s">
        <v>28</v>
      </c>
      <c r="X35" s="15" t="s">
        <v>29</v>
      </c>
      <c r="Y35" s="15" t="s">
        <v>30</v>
      </c>
      <c r="Z35" s="6" t="s">
        <v>35</v>
      </c>
      <c r="AA35" s="6" t="s">
        <v>58</v>
      </c>
      <c r="AB35" s="15" t="s">
        <v>27</v>
      </c>
      <c r="AC35" s="15" t="s">
        <v>28</v>
      </c>
      <c r="AD35" s="15" t="s">
        <v>29</v>
      </c>
      <c r="AE35" s="15" t="s">
        <v>30</v>
      </c>
      <c r="AF35" s="6" t="s">
        <v>36</v>
      </c>
      <c r="AJ35">
        <v>1</v>
      </c>
      <c r="AK35">
        <v>2</v>
      </c>
      <c r="AP35">
        <v>1</v>
      </c>
      <c r="AQ35">
        <v>2</v>
      </c>
    </row>
    <row r="36" spans="21:44" x14ac:dyDescent="0.2">
      <c r="U36" s="15" t="s">
        <v>21</v>
      </c>
      <c r="V36">
        <f t="shared" ref="V36:Y37" si="8">IF(OR(AND(V23=1,$B$9=1),AND(V29=1,$B$9=-1),$B$9=0),1,0)</f>
        <v>1</v>
      </c>
      <c r="W36">
        <f t="shared" si="8"/>
        <v>1</v>
      </c>
      <c r="X36">
        <f t="shared" si="8"/>
        <v>1</v>
      </c>
      <c r="Y36">
        <f t="shared" si="8"/>
        <v>1</v>
      </c>
      <c r="AA36" s="15" t="s">
        <v>50</v>
      </c>
      <c r="AB36">
        <f t="shared" ref="AB36:AE37" si="9">IF(OR(AND(AB23=1,$C$10=1),AND(AB29=1,$C$10=-1),$C$10=0),1,0)</f>
        <v>1</v>
      </c>
      <c r="AC36">
        <f>IF(OR(AND(AC23=1,$C$10=1),AND(AC29=1,$C$10=-1),$C$10=0),1,0)</f>
        <v>1</v>
      </c>
      <c r="AD36">
        <f t="shared" si="9"/>
        <v>0</v>
      </c>
      <c r="AE36">
        <f t="shared" si="9"/>
        <v>0</v>
      </c>
      <c r="AI36" t="s">
        <v>31</v>
      </c>
      <c r="AJ36" s="1">
        <f>IF(SUM(V47:Y47)=4,1,0)</f>
        <v>0</v>
      </c>
      <c r="AK36" s="1">
        <f>IF(SUM(AB47:AE47)=4,1,0)</f>
        <v>0</v>
      </c>
      <c r="AO36" t="s">
        <v>31</v>
      </c>
      <c r="AP36" s="1">
        <f>IF(SUM(V43:Y43)=4,1,0)</f>
        <v>1</v>
      </c>
      <c r="AQ36" s="1">
        <f>IF(SUM(AB43:AE43)=4,1,0)</f>
        <v>0</v>
      </c>
    </row>
    <row r="37" spans="21:44" x14ac:dyDescent="0.2">
      <c r="U37" s="15" t="s">
        <v>23</v>
      </c>
      <c r="V37">
        <f t="shared" si="8"/>
        <v>0</v>
      </c>
      <c r="W37">
        <f t="shared" si="8"/>
        <v>0</v>
      </c>
      <c r="X37">
        <f t="shared" si="8"/>
        <v>1</v>
      </c>
      <c r="Y37">
        <f t="shared" si="8"/>
        <v>1</v>
      </c>
      <c r="AA37" s="15" t="s">
        <v>51</v>
      </c>
      <c r="AB37">
        <f t="shared" si="9"/>
        <v>1</v>
      </c>
      <c r="AC37">
        <f t="shared" si="9"/>
        <v>1</v>
      </c>
      <c r="AD37">
        <f t="shared" si="9"/>
        <v>1</v>
      </c>
      <c r="AE37">
        <f t="shared" si="9"/>
        <v>1</v>
      </c>
      <c r="AI37" t="s">
        <v>32</v>
      </c>
      <c r="AJ37" s="1">
        <f>IF(SUM(V48:Y48)=4,1,0)</f>
        <v>0</v>
      </c>
      <c r="AK37" s="1">
        <f>IF(SUM(AB48:AE48)=4,1,0)</f>
        <v>0</v>
      </c>
      <c r="AO37" t="s">
        <v>32</v>
      </c>
      <c r="AP37" s="1">
        <f>IF(SUM(V44:Y44)=4,1,0)</f>
        <v>0</v>
      </c>
      <c r="AQ37" s="1">
        <f>IF(SUM(AB44:AE44)=4,1,0)</f>
        <v>1</v>
      </c>
    </row>
    <row r="38" spans="21:44" x14ac:dyDescent="0.2">
      <c r="U38" s="16" t="s">
        <v>57</v>
      </c>
      <c r="V38" s="15" t="s">
        <v>27</v>
      </c>
      <c r="W38" s="15" t="s">
        <v>28</v>
      </c>
      <c r="X38" s="15" t="s">
        <v>29</v>
      </c>
      <c r="Y38" s="15" t="s">
        <v>30</v>
      </c>
      <c r="Z38" s="6" t="s">
        <v>35</v>
      </c>
      <c r="AA38" s="6" t="s">
        <v>59</v>
      </c>
      <c r="AB38" s="15" t="s">
        <v>27</v>
      </c>
      <c r="AC38" s="15" t="s">
        <v>28</v>
      </c>
      <c r="AD38" s="15" t="s">
        <v>29</v>
      </c>
      <c r="AE38" s="15" t="s">
        <v>30</v>
      </c>
      <c r="AF38" s="6" t="s">
        <v>36</v>
      </c>
      <c r="AH38" s="6" t="s">
        <v>68</v>
      </c>
      <c r="AN38" s="6" t="s">
        <v>69</v>
      </c>
    </row>
    <row r="39" spans="21:44" x14ac:dyDescent="0.2">
      <c r="U39" s="15" t="s">
        <v>21</v>
      </c>
      <c r="V39">
        <f t="shared" ref="V39:Y40" si="10">IF(OR(AND(V26=1,$C$9=1),AND(V32=1,$C$9=-1),$C$9=0),1,0)</f>
        <v>1</v>
      </c>
      <c r="W39">
        <f t="shared" si="10"/>
        <v>1</v>
      </c>
      <c r="X39">
        <f t="shared" si="10"/>
        <v>1</v>
      </c>
      <c r="Y39">
        <f t="shared" si="10"/>
        <v>1</v>
      </c>
      <c r="AA39" s="15" t="s">
        <v>50</v>
      </c>
      <c r="AB39">
        <f t="shared" ref="AB39:AE40" si="11">IF(OR(AND(AB26=1,$B$10=1),AND(AB32=1,$B$10=-1),$B$10=0),1,0)</f>
        <v>1</v>
      </c>
      <c r="AC39">
        <f t="shared" si="11"/>
        <v>1</v>
      </c>
      <c r="AD39">
        <f t="shared" si="11"/>
        <v>0</v>
      </c>
      <c r="AE39">
        <f t="shared" si="11"/>
        <v>0</v>
      </c>
      <c r="AH39" t="s">
        <v>27</v>
      </c>
      <c r="AI39" t="s">
        <v>28</v>
      </c>
      <c r="AJ39" t="s">
        <v>29</v>
      </c>
      <c r="AK39" t="s">
        <v>30</v>
      </c>
      <c r="AL39" s="6" t="s">
        <v>35</v>
      </c>
      <c r="AN39" t="s">
        <v>27</v>
      </c>
      <c r="AO39" t="s">
        <v>28</v>
      </c>
      <c r="AP39" t="s">
        <v>29</v>
      </c>
      <c r="AQ39" t="s">
        <v>30</v>
      </c>
    </row>
    <row r="40" spans="21:44" x14ac:dyDescent="0.2">
      <c r="U40" s="15" t="s">
        <v>23</v>
      </c>
      <c r="V40">
        <f t="shared" si="10"/>
        <v>1</v>
      </c>
      <c r="W40">
        <f t="shared" si="10"/>
        <v>1</v>
      </c>
      <c r="X40">
        <f t="shared" si="10"/>
        <v>1</v>
      </c>
      <c r="Y40">
        <f t="shared" si="10"/>
        <v>1</v>
      </c>
      <c r="AA40" s="15" t="s">
        <v>51</v>
      </c>
      <c r="AB40">
        <f t="shared" si="11"/>
        <v>1</v>
      </c>
      <c r="AC40">
        <f t="shared" si="11"/>
        <v>1</v>
      </c>
      <c r="AD40">
        <f t="shared" si="11"/>
        <v>1</v>
      </c>
      <c r="AE40">
        <f t="shared" si="11"/>
        <v>1</v>
      </c>
      <c r="AH40">
        <f>IF(AND(AJ36=1,AK36=1),1,0)</f>
        <v>0</v>
      </c>
      <c r="AI40">
        <f>IF(AND(AJ36=1,AK37=1),1,0)</f>
        <v>0</v>
      </c>
      <c r="AJ40">
        <f>IF(AND(AJ37=1,AK36=1),1,0)</f>
        <v>0</v>
      </c>
      <c r="AK40">
        <f>IF(AND(AJ37=1,AK37=1),1,0)</f>
        <v>0</v>
      </c>
      <c r="AN40">
        <f>IF(AND(AP36=1,AQ36=1),1,0)</f>
        <v>0</v>
      </c>
      <c r="AO40">
        <f>IF(AND(AP36=1,AQ37=1),1,0)</f>
        <v>1</v>
      </c>
      <c r="AP40">
        <f>IF(AND(AP37=1,AQ36=1),1,0)</f>
        <v>0</v>
      </c>
      <c r="AQ40">
        <f>IF(AND(AP37=1,AQ37=1),1,0)</f>
        <v>0</v>
      </c>
    </row>
    <row r="41" spans="21:44" x14ac:dyDescent="0.2">
      <c r="AH41" s="6" t="s">
        <v>71</v>
      </c>
      <c r="AL41" s="6" t="s">
        <v>35</v>
      </c>
    </row>
    <row r="42" spans="21:44" x14ac:dyDescent="0.2">
      <c r="U42" s="6" t="s">
        <v>60</v>
      </c>
      <c r="V42" s="15" t="s">
        <v>27</v>
      </c>
      <c r="W42" s="15" t="s">
        <v>28</v>
      </c>
      <c r="X42" s="15" t="s">
        <v>29</v>
      </c>
      <c r="Y42" s="15" t="s">
        <v>30</v>
      </c>
      <c r="AA42" s="6" t="s">
        <v>61</v>
      </c>
      <c r="AB42" s="15" t="s">
        <v>27</v>
      </c>
      <c r="AC42" s="15" t="s">
        <v>28</v>
      </c>
      <c r="AD42" s="15" t="s">
        <v>29</v>
      </c>
      <c r="AE42" s="15" t="s">
        <v>30</v>
      </c>
      <c r="AH42" t="s">
        <v>27</v>
      </c>
      <c r="AI42" t="s">
        <v>28</v>
      </c>
      <c r="AJ42" t="s">
        <v>29</v>
      </c>
      <c r="AK42" t="s">
        <v>30</v>
      </c>
    </row>
    <row r="43" spans="21:44" x14ac:dyDescent="0.2">
      <c r="U43" s="15" t="s">
        <v>21</v>
      </c>
      <c r="V43">
        <f>V36*V39</f>
        <v>1</v>
      </c>
      <c r="W43">
        <f t="shared" ref="W43:Y44" si="12">W36*W39</f>
        <v>1</v>
      </c>
      <c r="X43">
        <f t="shared" si="12"/>
        <v>1</v>
      </c>
      <c r="Y43">
        <f t="shared" si="12"/>
        <v>1</v>
      </c>
      <c r="AA43" s="15" t="s">
        <v>50</v>
      </c>
      <c r="AB43">
        <f t="shared" ref="AB43:AE44" si="13">AB36*AB39</f>
        <v>1</v>
      </c>
      <c r="AC43">
        <f>AC36*AC39</f>
        <v>1</v>
      </c>
      <c r="AD43">
        <f t="shared" si="13"/>
        <v>0</v>
      </c>
      <c r="AE43">
        <f t="shared" si="13"/>
        <v>0</v>
      </c>
      <c r="AH43">
        <f>IF(AND(V43=1,AB43=1),1,0)</f>
        <v>1</v>
      </c>
      <c r="AI43">
        <f>IF(AND(W43=1,AD44=1),1,0)</f>
        <v>1</v>
      </c>
      <c r="AJ43">
        <f>IF(AND(X44=1,AC43=1),1,0)</f>
        <v>1</v>
      </c>
      <c r="AK43">
        <f>IF(AND(Y44=1,AE44=1),1,0)</f>
        <v>1</v>
      </c>
    </row>
    <row r="44" spans="21:44" x14ac:dyDescent="0.2">
      <c r="U44" s="15" t="s">
        <v>23</v>
      </c>
      <c r="V44">
        <f>V37*V40</f>
        <v>0</v>
      </c>
      <c r="W44">
        <f t="shared" si="12"/>
        <v>0</v>
      </c>
      <c r="X44">
        <f t="shared" si="12"/>
        <v>1</v>
      </c>
      <c r="Y44">
        <f t="shared" si="12"/>
        <v>1</v>
      </c>
      <c r="AA44" s="15" t="s">
        <v>51</v>
      </c>
      <c r="AB44">
        <f t="shared" si="13"/>
        <v>1</v>
      </c>
      <c r="AC44">
        <f t="shared" si="13"/>
        <v>1</v>
      </c>
      <c r="AD44">
        <f t="shared" si="13"/>
        <v>1</v>
      </c>
      <c r="AE44">
        <f t="shared" si="13"/>
        <v>1</v>
      </c>
    </row>
    <row r="45" spans="21:44" x14ac:dyDescent="0.2">
      <c r="U45" s="15"/>
      <c r="AA45" s="15"/>
      <c r="AH45" s="6" t="s">
        <v>70</v>
      </c>
      <c r="AL45" s="6" t="s">
        <v>35</v>
      </c>
    </row>
    <row r="46" spans="21:44" x14ac:dyDescent="0.2">
      <c r="U46" s="15" t="s">
        <v>64</v>
      </c>
      <c r="V46">
        <f>SUM(V43:V44)</f>
        <v>1</v>
      </c>
      <c r="W46">
        <f>SUM(W43:W44)</f>
        <v>1</v>
      </c>
      <c r="X46">
        <f>SUM(X43:X44)</f>
        <v>2</v>
      </c>
      <c r="Y46">
        <f>SUM(Y43:Y44)</f>
        <v>2</v>
      </c>
      <c r="Z46" s="6" t="s">
        <v>65</v>
      </c>
      <c r="AA46" s="15" t="s">
        <v>64</v>
      </c>
      <c r="AB46">
        <f>SUM(AB43:AB44)</f>
        <v>2</v>
      </c>
      <c r="AC46">
        <f>SUM(AC43:AC44)</f>
        <v>2</v>
      </c>
      <c r="AD46">
        <f>SUM(AD43:AD44)</f>
        <v>1</v>
      </c>
      <c r="AE46">
        <f>SUM(AE43:AE44)</f>
        <v>1</v>
      </c>
      <c r="AH46" t="s">
        <v>27</v>
      </c>
      <c r="AI46" t="s">
        <v>28</v>
      </c>
      <c r="AJ46" t="s">
        <v>29</v>
      </c>
      <c r="AK46" t="s">
        <v>30</v>
      </c>
    </row>
    <row r="47" spans="21:44" x14ac:dyDescent="0.2">
      <c r="U47" s="15" t="s">
        <v>21</v>
      </c>
      <c r="V47">
        <f t="shared" ref="V47:Y48" si="14">IF(AND(V43=1,V$46=1),1,0)</f>
        <v>1</v>
      </c>
      <c r="W47">
        <f t="shared" si="14"/>
        <v>1</v>
      </c>
      <c r="X47">
        <f t="shared" si="14"/>
        <v>0</v>
      </c>
      <c r="Y47">
        <f t="shared" si="14"/>
        <v>0</v>
      </c>
      <c r="AA47" s="15" t="s">
        <v>50</v>
      </c>
      <c r="AB47">
        <f t="shared" ref="AB47:AE48" si="15">IF(AND(AB43=1,AB$46=1),1,0)</f>
        <v>0</v>
      </c>
      <c r="AC47">
        <f t="shared" si="15"/>
        <v>0</v>
      </c>
      <c r="AD47">
        <f t="shared" si="15"/>
        <v>0</v>
      </c>
      <c r="AE47">
        <f t="shared" si="15"/>
        <v>0</v>
      </c>
      <c r="AH47">
        <f>IF(AND(V47=1,AB47=1),1,0)</f>
        <v>0</v>
      </c>
      <c r="AI47">
        <f>IF(AND(W47=1,AD48=1),1,0)</f>
        <v>1</v>
      </c>
      <c r="AJ47">
        <f>IF(AND(X48=1,AC47=1),1,0)</f>
        <v>0</v>
      </c>
      <c r="AK47">
        <f>IF(AND(Y48=1,AE48=1),1,0)</f>
        <v>0</v>
      </c>
    </row>
    <row r="48" spans="21:44" x14ac:dyDescent="0.2">
      <c r="U48" s="15" t="s">
        <v>23</v>
      </c>
      <c r="V48">
        <f t="shared" si="14"/>
        <v>0</v>
      </c>
      <c r="W48">
        <f t="shared" si="14"/>
        <v>0</v>
      </c>
      <c r="X48">
        <f t="shared" si="14"/>
        <v>0</v>
      </c>
      <c r="Y48">
        <f t="shared" si="14"/>
        <v>0</v>
      </c>
      <c r="AA48" s="15" t="s">
        <v>51</v>
      </c>
      <c r="AB48">
        <f t="shared" si="15"/>
        <v>0</v>
      </c>
      <c r="AC48">
        <f t="shared" si="15"/>
        <v>0</v>
      </c>
      <c r="AD48">
        <f t="shared" si="15"/>
        <v>1</v>
      </c>
      <c r="AE48">
        <f t="shared" si="15"/>
        <v>1</v>
      </c>
    </row>
    <row r="49" spans="21:37" x14ac:dyDescent="0.2">
      <c r="U49" s="15"/>
      <c r="Z49" s="6"/>
      <c r="AJ49" s="4"/>
      <c r="AK49" s="4"/>
    </row>
    <row r="50" spans="21:37" x14ac:dyDescent="0.2">
      <c r="U50" s="15"/>
    </row>
  </sheetData>
  <phoneticPr fontId="1"/>
  <dataValidations count="1">
    <dataValidation type="list" allowBlank="1" showInputMessage="1" showErrorMessage="1" sqref="B9:C10">
      <formula1>signs</formula1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main-sheet</vt:lpstr>
      <vt:lpstr>PD-analysis</vt:lpstr>
      <vt:lpstr>Ch-analysis</vt:lpstr>
      <vt:lpstr>GM-analysis</vt:lpstr>
      <vt:lpstr>BS-analysis</vt:lpstr>
      <vt:lpstr>sub-stability</vt:lpstr>
      <vt:lpstr>sub-game</vt:lpstr>
      <vt:lpstr>|||</vt:lpstr>
      <vt:lpstr>game</vt:lpstr>
      <vt:lpstr>stability</vt:lpstr>
      <vt:lpstr>stability!net</vt:lpstr>
      <vt:lpstr>net</vt:lpstr>
      <vt:lpstr>stability!signs</vt:lpstr>
      <vt:lpstr>signs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inohara</dc:creator>
  <cp:lastModifiedBy>猪原健弘</cp:lastModifiedBy>
  <cp:lastPrinted>2005-07-25T21:22:44Z</cp:lastPrinted>
  <dcterms:created xsi:type="dcterms:W3CDTF">1997-01-08T22:48:59Z</dcterms:created>
  <dcterms:modified xsi:type="dcterms:W3CDTF">2019-02-08T09:08:37Z</dcterms:modified>
</cp:coreProperties>
</file>